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招聘\1.2023年招聘\第四批招聘\"/>
    </mc:Choice>
  </mc:AlternateContent>
  <xr:revisionPtr revIDLastSave="0" documentId="13_ncr:1_{592CC096-FE1B-4C0C-A12C-F346F3AAC7AC}" xr6:coauthVersionLast="47" xr6:coauthVersionMax="47" xr10:uidLastSave="{00000000-0000-0000-0000-000000000000}"/>
  <bookViews>
    <workbookView xWindow="-120" yWindow="-120" windowWidth="29040" windowHeight="15840" xr2:uid="{C82265AC-0935-47C0-BBC4-9569AD0137C3}"/>
  </bookViews>
  <sheets>
    <sheet name="综合考核成绩" sheetId="1" r:id="rId1"/>
  </sheets>
  <externalReferences>
    <externalReference r:id="rId2"/>
  </externalReferences>
  <definedNames>
    <definedName name="_xlnm.Print_Titles" localSheetId="0">综合考核成绩!$1:$2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0" i="1" l="1"/>
  <c r="H59" i="1"/>
  <c r="H58" i="1"/>
  <c r="H57" i="1"/>
  <c r="H56" i="1"/>
  <c r="H51" i="1"/>
  <c r="H50" i="1"/>
  <c r="H49" i="1"/>
  <c r="H38" i="1"/>
  <c r="H37" i="1"/>
  <c r="H36" i="1"/>
  <c r="H31" i="1"/>
  <c r="H30" i="1"/>
  <c r="H29" i="1"/>
  <c r="H24" i="1"/>
  <c r="H23" i="1"/>
  <c r="H22" i="1"/>
  <c r="G20" i="1"/>
  <c r="H20" i="1" s="1"/>
  <c r="G19" i="1"/>
  <c r="H19" i="1" s="1"/>
  <c r="G18" i="1"/>
  <c r="H18" i="1" s="1"/>
  <c r="G12" i="1"/>
  <c r="H12" i="1" s="1"/>
  <c r="G11" i="1"/>
  <c r="H11" i="1" s="1"/>
  <c r="G10" i="1"/>
  <c r="H10" i="1" s="1"/>
  <c r="G9" i="1"/>
  <c r="H9" i="1" s="1"/>
  <c r="G5" i="1"/>
  <c r="H5" i="1" s="1"/>
  <c r="G4" i="1"/>
  <c r="H4" i="1" s="1"/>
  <c r="G3" i="1"/>
  <c r="H3" i="1" s="1"/>
</calcChain>
</file>

<file path=xl/sharedStrings.xml><?xml version="1.0" encoding="utf-8"?>
<sst xmlns="http://schemas.openxmlformats.org/spreadsheetml/2006/main" count="144" uniqueCount="117">
  <si>
    <t>岗位</t>
  </si>
  <si>
    <t>姓名</t>
  </si>
  <si>
    <t>身份证后四位</t>
    <phoneticPr fontId="3" type="noConversion"/>
  </si>
  <si>
    <t>综合考核成绩</t>
    <phoneticPr fontId="3" type="noConversion"/>
  </si>
  <si>
    <t>进入下一步</t>
    <phoneticPr fontId="3" type="noConversion"/>
  </si>
  <si>
    <t>备注</t>
    <phoneticPr fontId="3" type="noConversion"/>
  </si>
  <si>
    <t>徐*锋</t>
    <phoneticPr fontId="3" type="noConversion"/>
  </si>
  <si>
    <t>835X</t>
    <phoneticPr fontId="3" type="noConversion"/>
  </si>
  <si>
    <t>△</t>
    <phoneticPr fontId="3" type="noConversion"/>
  </si>
  <si>
    <t>张*兰</t>
    <phoneticPr fontId="3" type="noConversion"/>
  </si>
  <si>
    <t>徐*</t>
    <phoneticPr fontId="3" type="noConversion"/>
  </si>
  <si>
    <t>陆*</t>
    <phoneticPr fontId="3" type="noConversion"/>
  </si>
  <si>
    <t>何*菊</t>
    <phoneticPr fontId="3" type="noConversion"/>
  </si>
  <si>
    <t>218X</t>
    <phoneticPr fontId="3" type="noConversion"/>
  </si>
  <si>
    <t>景区运营经理</t>
  </si>
  <si>
    <t>李*娇</t>
    <phoneticPr fontId="3" type="noConversion"/>
  </si>
  <si>
    <t>康*程</t>
    <phoneticPr fontId="3" type="noConversion"/>
  </si>
  <si>
    <t>薛*瑾</t>
    <phoneticPr fontId="3" type="noConversion"/>
  </si>
  <si>
    <t>秦*韵</t>
    <phoneticPr fontId="3" type="noConversion"/>
  </si>
  <si>
    <t>罗*博</t>
    <phoneticPr fontId="3" type="noConversion"/>
  </si>
  <si>
    <t>燕*</t>
    <phoneticPr fontId="3" type="noConversion"/>
  </si>
  <si>
    <t>俞*鹏</t>
    <phoneticPr fontId="3" type="noConversion"/>
  </si>
  <si>
    <t>0018</t>
    <phoneticPr fontId="3" type="noConversion"/>
  </si>
  <si>
    <t>张*</t>
    <phoneticPr fontId="3" type="noConversion"/>
  </si>
  <si>
    <t>曹*菁</t>
    <phoneticPr fontId="3" type="noConversion"/>
  </si>
  <si>
    <t>民宿运营经理</t>
  </si>
  <si>
    <t>王*</t>
    <phoneticPr fontId="3" type="noConversion"/>
  </si>
  <si>
    <t>孙*</t>
    <phoneticPr fontId="3" type="noConversion"/>
  </si>
  <si>
    <t>程*</t>
    <phoneticPr fontId="3" type="noConversion"/>
  </si>
  <si>
    <t>丁*</t>
    <phoneticPr fontId="3" type="noConversion"/>
  </si>
  <si>
    <t>缺考</t>
    <phoneticPr fontId="3" type="noConversion"/>
  </si>
  <si>
    <t>商品部专员</t>
  </si>
  <si>
    <t>张*阳</t>
  </si>
  <si>
    <t>0812</t>
  </si>
  <si>
    <t>△</t>
  </si>
  <si>
    <t>苏*枫</t>
  </si>
  <si>
    <t>0017</t>
  </si>
  <si>
    <t>徐*帆</t>
  </si>
  <si>
    <t>0034</t>
  </si>
  <si>
    <t>朱*晓</t>
  </si>
  <si>
    <t>6733</t>
  </si>
  <si>
    <t>李*贤</t>
  </si>
  <si>
    <t>3821</t>
  </si>
  <si>
    <t>陈*琳</t>
  </si>
  <si>
    <t>7010</t>
  </si>
  <si>
    <t>黄*恒</t>
  </si>
  <si>
    <t>6412</t>
  </si>
  <si>
    <t>缺考</t>
  </si>
  <si>
    <t>园区安全员</t>
  </si>
  <si>
    <t>蒋*成</t>
  </si>
  <si>
    <t>沈*</t>
  </si>
  <si>
    <t>顾*峰</t>
  </si>
  <si>
    <t>张*</t>
  </si>
  <si>
    <t>王*龙</t>
  </si>
  <si>
    <t>0032</t>
  </si>
  <si>
    <t>居*江</t>
  </si>
  <si>
    <t>213X</t>
  </si>
  <si>
    <t>肖*志</t>
  </si>
  <si>
    <t>行政人事专员</t>
  </si>
  <si>
    <t>尹*</t>
  </si>
  <si>
    <t>206X</t>
  </si>
  <si>
    <t>王*楷</t>
  </si>
  <si>
    <t>241X</t>
  </si>
  <si>
    <t>付*</t>
  </si>
  <si>
    <t>陈*菲</t>
  </si>
  <si>
    <t>0828</t>
  </si>
  <si>
    <t>刘*琪</t>
  </si>
  <si>
    <t>华*</t>
  </si>
  <si>
    <t>杜*</t>
  </si>
  <si>
    <t>凌*华</t>
  </si>
  <si>
    <t>刘*遥</t>
  </si>
  <si>
    <t>施*</t>
  </si>
  <si>
    <t>王*</t>
  </si>
  <si>
    <t>张*琴</t>
  </si>
  <si>
    <t>周*</t>
  </si>
  <si>
    <t>平面设计</t>
  </si>
  <si>
    <t>高*萱</t>
  </si>
  <si>
    <t>0026</t>
  </si>
  <si>
    <t>徐*怡</t>
  </si>
  <si>
    <t>李*秋</t>
  </si>
  <si>
    <t>0624</t>
  </si>
  <si>
    <t>桂*苗</t>
  </si>
  <si>
    <t>陈*杰</t>
  </si>
  <si>
    <t>周*辉</t>
  </si>
  <si>
    <t>游*</t>
  </si>
  <si>
    <t>201X</t>
  </si>
  <si>
    <t>营地管理员</t>
  </si>
  <si>
    <t>丁*薇</t>
  </si>
  <si>
    <t>0048</t>
  </si>
  <si>
    <t>李*菲</t>
  </si>
  <si>
    <t>沈*妍</t>
  </si>
  <si>
    <t>葛*</t>
  </si>
  <si>
    <t>钱*能</t>
  </si>
  <si>
    <t>212X</t>
  </si>
  <si>
    <t>叶*欣</t>
  </si>
  <si>
    <t>周*超</t>
  </si>
  <si>
    <t>潘*仪</t>
  </si>
  <si>
    <t>李*磊</t>
  </si>
  <si>
    <t>王*宇</t>
  </si>
  <si>
    <t>0037</t>
  </si>
  <si>
    <t>0068</t>
  </si>
  <si>
    <t>王*婷</t>
  </si>
  <si>
    <t>马*伟</t>
  </si>
  <si>
    <t>顾*红</t>
  </si>
  <si>
    <t>陆*舟</t>
  </si>
  <si>
    <t>申*珊</t>
  </si>
  <si>
    <t>王*淇</t>
  </si>
  <si>
    <t>杨*</t>
  </si>
  <si>
    <t>0727</t>
  </si>
  <si>
    <t>太仓金农开发建设有限公司</t>
    <phoneticPr fontId="7" type="noConversion"/>
  </si>
  <si>
    <t>单位</t>
    <phoneticPr fontId="3" type="noConversion"/>
  </si>
  <si>
    <t>副总经理</t>
    <phoneticPr fontId="7" type="noConversion"/>
  </si>
  <si>
    <t>江苏太仓现代农业园区开发建设有限公司</t>
    <phoneticPr fontId="3" type="noConversion"/>
  </si>
  <si>
    <t>笔试成绩20%</t>
    <phoneticPr fontId="3" type="noConversion"/>
  </si>
  <si>
    <t>面试成绩80%</t>
    <phoneticPr fontId="3" type="noConversion"/>
  </si>
  <si>
    <t>太仓市文化旅游发展集团有限公司及子公司
2023年第四批公开招聘人员综合考核成绩公示</t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</si>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</sst>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</cellStyleXfs>
  <cellXfs count="3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176" fontId="6" fillId="0" borderId="1" xfId="2" applyNumberFormat="1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">
    <cellStyle name="常规" xfId="0" builtinId="0"/>
    <cellStyle name="常规 2 2" xfId="1" xr:uid="{A5BCBFF9-C25E-48AC-B6DC-FDDFAD1AD706}"/>
    <cellStyle name="常规 2 2 2" xfId="2" xr:uid="{0DE329CC-2A4F-4204-9EDC-F8D0FE7EB34B}"/>
    <cellStyle name="常规 6 2" xfId="3" xr:uid="{15AEA474-8F3C-4EE2-A339-655A3A73E1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&#25307;&#32856;\1.2023&#24180;&#25307;&#32856;\&#31532;&#22235;&#25209;&#25307;&#32856;\&#38754;&#35797;\&#31532;&#22235;&#25209;&#31508;&#35797;&#25104;&#32489;(1).xlsx" TargetMode="External"/><Relationship Id="rId1" Type="http://schemas.openxmlformats.org/officeDocument/2006/relationships/externalLinkPath" Target="&#38754;&#35797;/&#31532;&#22235;&#25209;&#31508;&#35797;&#25104;&#32489;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综合考核成绩"/>
      <sheetName val="面试成绩"/>
      <sheetName val="笔试成绩"/>
      <sheetName val="农业园.公示"/>
    </sheetNames>
    <sheetDataSet>
      <sheetData sheetId="0"/>
      <sheetData sheetId="1">
        <row r="4">
          <cell r="C4" t="str">
            <v>康鹏程</v>
          </cell>
          <cell r="D4">
            <v>72</v>
          </cell>
          <cell r="E4">
            <v>69.430000000000007</v>
          </cell>
        </row>
        <row r="5">
          <cell r="C5" t="str">
            <v>李凤娇</v>
          </cell>
          <cell r="D5">
            <v>63</v>
          </cell>
          <cell r="E5">
            <v>81.709999999999994</v>
          </cell>
        </row>
        <row r="6">
          <cell r="C6" t="str">
            <v>秦诗韵</v>
          </cell>
          <cell r="D6">
            <v>57</v>
          </cell>
          <cell r="E6">
            <v>70.14</v>
          </cell>
        </row>
        <row r="7">
          <cell r="C7" t="str">
            <v>薛晓瑾</v>
          </cell>
          <cell r="D7">
            <v>57</v>
          </cell>
          <cell r="E7">
            <v>71.86</v>
          </cell>
        </row>
        <row r="8">
          <cell r="C8" t="str">
            <v>孙娇</v>
          </cell>
          <cell r="D8">
            <v>60</v>
          </cell>
          <cell r="E8">
            <v>74.14</v>
          </cell>
        </row>
        <row r="9">
          <cell r="C9" t="str">
            <v>程龙</v>
          </cell>
          <cell r="D9">
            <v>50</v>
          </cell>
          <cell r="E9">
            <v>70</v>
          </cell>
        </row>
        <row r="10">
          <cell r="C10" t="str">
            <v>王英</v>
          </cell>
          <cell r="D10">
            <v>50</v>
          </cell>
          <cell r="E10">
            <v>78.290000000000006</v>
          </cell>
        </row>
        <row r="11">
          <cell r="C11" t="str">
            <v>徐械</v>
          </cell>
          <cell r="D11">
            <v>71</v>
          </cell>
          <cell r="E11">
            <v>56.14</v>
          </cell>
        </row>
        <row r="12">
          <cell r="C12" t="str">
            <v>张玉兰</v>
          </cell>
          <cell r="D12">
            <v>65</v>
          </cell>
          <cell r="E12">
            <v>73.290000000000006</v>
          </cell>
        </row>
        <row r="13">
          <cell r="C13" t="str">
            <v>徐义锋</v>
          </cell>
          <cell r="D13">
            <v>60</v>
          </cell>
          <cell r="E13">
            <v>75.709999999999994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9FA65-F1F3-41D2-AFC3-BB7E5347E2DD}">
  <dimension ref="A1:J75"/>
  <sheetViews>
    <sheetView tabSelected="1" workbookViewId="0">
      <selection activeCell="M8" sqref="M8"/>
    </sheetView>
  </sheetViews>
  <sheetFormatPr defaultColWidth="9" defaultRowHeight="14.25" x14ac:dyDescent="0.2"/>
  <cols>
    <col min="2" max="2" width="14.125" customWidth="1"/>
    <col min="3" max="3" width="14.25" customWidth="1"/>
    <col min="4" max="4" width="11.875" customWidth="1"/>
    <col min="5" max="5" width="15.125" customWidth="1"/>
    <col min="6" max="6" width="15" style="8" customWidth="1"/>
    <col min="7" max="7" width="13" customWidth="1"/>
    <col min="8" max="8" width="16.875" customWidth="1"/>
    <col min="9" max="9" width="14" customWidth="1"/>
    <col min="10" max="10" width="12" customWidth="1"/>
  </cols>
  <sheetData>
    <row r="1" spans="1:10" ht="62.25" customHeight="1" x14ac:dyDescent="0.2">
      <c r="B1" s="20" t="s">
        <v>115</v>
      </c>
      <c r="C1" s="21"/>
      <c r="D1" s="21"/>
      <c r="E1" s="21"/>
      <c r="F1" s="21"/>
      <c r="G1" s="21"/>
      <c r="H1" s="21"/>
      <c r="I1" s="21"/>
      <c r="J1" s="21"/>
    </row>
    <row r="2" spans="1:10" s="2" customFormat="1" ht="32.25" customHeight="1" x14ac:dyDescent="0.2">
      <c r="A2" s="1" t="s">
        <v>116</v>
      </c>
      <c r="B2" s="1" t="s">
        <v>110</v>
      </c>
      <c r="C2" s="1" t="s">
        <v>0</v>
      </c>
      <c r="D2" s="1" t="s">
        <v>1</v>
      </c>
      <c r="E2" s="1" t="s">
        <v>2</v>
      </c>
      <c r="F2" s="1" t="s">
        <v>113</v>
      </c>
      <c r="G2" s="1" t="s">
        <v>114</v>
      </c>
      <c r="H2" s="1" t="s">
        <v>3</v>
      </c>
      <c r="I2" s="1" t="s">
        <v>4</v>
      </c>
      <c r="J2" s="1" t="s">
        <v>5</v>
      </c>
    </row>
    <row r="3" spans="1:10" ht="21.95" customHeight="1" x14ac:dyDescent="0.2">
      <c r="A3" s="31">
        <v>1</v>
      </c>
      <c r="B3" s="22" t="s">
        <v>109</v>
      </c>
      <c r="C3" s="22" t="s">
        <v>111</v>
      </c>
      <c r="D3" s="9" t="s">
        <v>6</v>
      </c>
      <c r="E3" s="9" t="s">
        <v>7</v>
      </c>
      <c r="F3" s="10">
        <v>60</v>
      </c>
      <c r="G3" s="12">
        <f>VLOOKUP(D3,[1]面试成绩!C6:E15,3,0)</f>
        <v>75.709999999999994</v>
      </c>
      <c r="H3" s="12">
        <f>ROUND(F3*0.2+G3*0.8,2)</f>
        <v>72.569999999999993</v>
      </c>
      <c r="I3" s="10" t="s">
        <v>8</v>
      </c>
      <c r="J3" s="13"/>
    </row>
    <row r="4" spans="1:10" ht="21.95" customHeight="1" x14ac:dyDescent="0.2">
      <c r="A4" s="31">
        <v>2</v>
      </c>
      <c r="B4" s="23"/>
      <c r="C4" s="23"/>
      <c r="D4" s="10" t="s">
        <v>9</v>
      </c>
      <c r="E4" s="9">
        <v>4767</v>
      </c>
      <c r="F4" s="10">
        <v>65</v>
      </c>
      <c r="G4" s="12">
        <f>VLOOKUP(D4,[1]面试成绩!C5:E14,3,0)</f>
        <v>73.290000000000006</v>
      </c>
      <c r="H4" s="12">
        <f>ROUND(F4*0.2+G4*0.8,2)</f>
        <v>71.63</v>
      </c>
      <c r="I4" s="10"/>
      <c r="J4" s="13"/>
    </row>
    <row r="5" spans="1:10" ht="21.95" customHeight="1" x14ac:dyDescent="0.2">
      <c r="A5" s="31">
        <v>3</v>
      </c>
      <c r="B5" s="23"/>
      <c r="C5" s="23"/>
      <c r="D5" s="9" t="s">
        <v>10</v>
      </c>
      <c r="E5" s="9">
        <v>5021</v>
      </c>
      <c r="F5" s="10">
        <v>71</v>
      </c>
      <c r="G5" s="12">
        <f>VLOOKUP(D5,[1]面试成绩!C4:E13,3,0)</f>
        <v>56.14</v>
      </c>
      <c r="H5" s="12">
        <f>ROUND(F5*0.2+G5*0.8,2)</f>
        <v>59.11</v>
      </c>
      <c r="I5" s="10"/>
      <c r="J5" s="13"/>
    </row>
    <row r="6" spans="1:10" ht="21.95" customHeight="1" x14ac:dyDescent="0.2">
      <c r="A6" s="31">
        <v>4</v>
      </c>
      <c r="B6" s="23"/>
      <c r="C6" s="23"/>
      <c r="D6" s="9" t="s">
        <v>11</v>
      </c>
      <c r="E6" s="9">
        <v>6123</v>
      </c>
      <c r="F6" s="10">
        <v>58</v>
      </c>
      <c r="G6" s="12"/>
      <c r="H6" s="12"/>
      <c r="I6" s="10"/>
      <c r="J6" s="13"/>
    </row>
    <row r="7" spans="1:10" ht="21.95" customHeight="1" x14ac:dyDescent="0.2">
      <c r="A7" s="31">
        <v>5</v>
      </c>
      <c r="B7" s="23"/>
      <c r="C7" s="23"/>
      <c r="D7" s="9" t="s">
        <v>10</v>
      </c>
      <c r="E7" s="9">
        <v>2114</v>
      </c>
      <c r="F7" s="10">
        <v>49</v>
      </c>
      <c r="G7" s="12"/>
      <c r="H7" s="12"/>
      <c r="I7" s="10"/>
      <c r="J7" s="13"/>
    </row>
    <row r="8" spans="1:10" ht="21.95" customHeight="1" x14ac:dyDescent="0.2">
      <c r="A8" s="31">
        <v>6</v>
      </c>
      <c r="B8" s="24"/>
      <c r="C8" s="24"/>
      <c r="D8" s="9" t="s">
        <v>12</v>
      </c>
      <c r="E8" s="9" t="s">
        <v>13</v>
      </c>
      <c r="F8" s="10">
        <v>27</v>
      </c>
      <c r="G8" s="12"/>
      <c r="H8" s="12"/>
      <c r="I8" s="10"/>
      <c r="J8" s="13"/>
    </row>
    <row r="9" spans="1:10" ht="21.95" customHeight="1" x14ac:dyDescent="0.2">
      <c r="A9" s="31">
        <v>7</v>
      </c>
      <c r="B9" s="28" t="s">
        <v>112</v>
      </c>
      <c r="C9" s="25" t="s">
        <v>14</v>
      </c>
      <c r="D9" s="10" t="s">
        <v>15</v>
      </c>
      <c r="E9" s="9">
        <v>6022</v>
      </c>
      <c r="F9" s="10">
        <v>63</v>
      </c>
      <c r="G9" s="12">
        <f>VLOOKUP(D9,[1]面试成绩!C5:E14,3,0)</f>
        <v>81.709999999999994</v>
      </c>
      <c r="H9" s="12">
        <f t="shared" ref="H9:H18" si="0">ROUND(F9*0.2+G9*0.8,2)</f>
        <v>77.97</v>
      </c>
      <c r="I9" s="10" t="s">
        <v>8</v>
      </c>
      <c r="J9" s="13"/>
    </row>
    <row r="10" spans="1:10" ht="21.95" customHeight="1" x14ac:dyDescent="0.2">
      <c r="A10" s="31">
        <v>8</v>
      </c>
      <c r="B10" s="29"/>
      <c r="C10" s="26"/>
      <c r="D10" s="10" t="s">
        <v>16</v>
      </c>
      <c r="E10" s="9">
        <v>2410</v>
      </c>
      <c r="F10" s="10">
        <v>72</v>
      </c>
      <c r="G10" s="12">
        <f>VLOOKUP(D10,[1]面试成绩!C4:E13,3,0)</f>
        <v>69.430000000000007</v>
      </c>
      <c r="H10" s="12">
        <f>ROUND(F10*0.2+G10*0.8,2)</f>
        <v>69.94</v>
      </c>
      <c r="I10" s="10"/>
      <c r="J10" s="13"/>
    </row>
    <row r="11" spans="1:10" ht="21.95" customHeight="1" x14ac:dyDescent="0.2">
      <c r="A11" s="31">
        <v>9</v>
      </c>
      <c r="B11" s="29"/>
      <c r="C11" s="26"/>
      <c r="D11" s="10" t="s">
        <v>17</v>
      </c>
      <c r="E11" s="9">
        <v>1326</v>
      </c>
      <c r="F11" s="10">
        <v>57</v>
      </c>
      <c r="G11" s="12">
        <f>VLOOKUP(D11,[1]面试成绩!C7:E16,3,0)</f>
        <v>71.86</v>
      </c>
      <c r="H11" s="12">
        <f>ROUND(F11*0.2+G11*0.8,2)</f>
        <v>68.89</v>
      </c>
      <c r="I11" s="10"/>
      <c r="J11" s="13"/>
    </row>
    <row r="12" spans="1:10" ht="21.95" customHeight="1" x14ac:dyDescent="0.2">
      <c r="A12" s="31">
        <v>10</v>
      </c>
      <c r="B12" s="29"/>
      <c r="C12" s="26"/>
      <c r="D12" s="10" t="s">
        <v>18</v>
      </c>
      <c r="E12" s="9">
        <v>1648</v>
      </c>
      <c r="F12" s="10">
        <v>57</v>
      </c>
      <c r="G12" s="12">
        <f>VLOOKUP(D12,[1]面试成绩!C6:E15,3,0)</f>
        <v>70.14</v>
      </c>
      <c r="H12" s="12">
        <f t="shared" si="0"/>
        <v>67.510000000000005</v>
      </c>
      <c r="I12" s="10"/>
      <c r="J12" s="13"/>
    </row>
    <row r="13" spans="1:10" ht="21.95" customHeight="1" x14ac:dyDescent="0.2">
      <c r="A13" s="31">
        <v>11</v>
      </c>
      <c r="B13" s="29"/>
      <c r="C13" s="26"/>
      <c r="D13" s="10" t="s">
        <v>19</v>
      </c>
      <c r="E13" s="9">
        <v>3547</v>
      </c>
      <c r="F13" s="10">
        <v>50</v>
      </c>
      <c r="G13" s="12"/>
      <c r="H13" s="12"/>
      <c r="I13" s="10"/>
      <c r="J13" s="13"/>
    </row>
    <row r="14" spans="1:10" ht="21.95" customHeight="1" x14ac:dyDescent="0.2">
      <c r="A14" s="31">
        <v>12</v>
      </c>
      <c r="B14" s="29"/>
      <c r="C14" s="26"/>
      <c r="D14" s="10" t="s">
        <v>20</v>
      </c>
      <c r="E14" s="9">
        <v>6757</v>
      </c>
      <c r="F14" s="10">
        <v>49</v>
      </c>
      <c r="G14" s="12"/>
      <c r="H14" s="12"/>
      <c r="I14" s="10"/>
      <c r="J14" s="13"/>
    </row>
    <row r="15" spans="1:10" ht="21.95" customHeight="1" x14ac:dyDescent="0.2">
      <c r="A15" s="31">
        <v>13</v>
      </c>
      <c r="B15" s="29"/>
      <c r="C15" s="26"/>
      <c r="D15" s="10" t="s">
        <v>21</v>
      </c>
      <c r="E15" s="11" t="s">
        <v>22</v>
      </c>
      <c r="F15" s="10">
        <v>41</v>
      </c>
      <c r="G15" s="12"/>
      <c r="H15" s="12"/>
      <c r="I15" s="10"/>
      <c r="J15" s="13"/>
    </row>
    <row r="16" spans="1:10" ht="21.95" customHeight="1" x14ac:dyDescent="0.2">
      <c r="A16" s="31">
        <v>14</v>
      </c>
      <c r="B16" s="29"/>
      <c r="C16" s="26"/>
      <c r="D16" s="10" t="s">
        <v>23</v>
      </c>
      <c r="E16" s="9">
        <v>3910</v>
      </c>
      <c r="F16" s="10">
        <v>39</v>
      </c>
      <c r="G16" s="12"/>
      <c r="H16" s="12"/>
      <c r="I16" s="10"/>
      <c r="J16" s="13"/>
    </row>
    <row r="17" spans="1:10" ht="21.95" customHeight="1" x14ac:dyDescent="0.2">
      <c r="A17" s="31">
        <v>15</v>
      </c>
      <c r="B17" s="29"/>
      <c r="C17" s="27"/>
      <c r="D17" s="10" t="s">
        <v>24</v>
      </c>
      <c r="E17" s="9">
        <v>5043</v>
      </c>
      <c r="F17" s="10">
        <v>47</v>
      </c>
      <c r="G17" s="12"/>
      <c r="H17" s="12"/>
      <c r="I17" s="10"/>
      <c r="J17" s="13"/>
    </row>
    <row r="18" spans="1:10" ht="21.95" customHeight="1" x14ac:dyDescent="0.2">
      <c r="A18" s="31">
        <v>16</v>
      </c>
      <c r="B18" s="29"/>
      <c r="C18" s="25" t="s">
        <v>25</v>
      </c>
      <c r="D18" s="10" t="s">
        <v>26</v>
      </c>
      <c r="E18" s="9">
        <v>1026</v>
      </c>
      <c r="F18" s="10">
        <v>50</v>
      </c>
      <c r="G18" s="12">
        <f>VLOOKUP(D18,[1]面试成绩!C10:E12,3,0)</f>
        <v>78.290000000000006</v>
      </c>
      <c r="H18" s="12">
        <f t="shared" si="0"/>
        <v>72.63</v>
      </c>
      <c r="I18" s="10" t="s">
        <v>8</v>
      </c>
      <c r="J18" s="13"/>
    </row>
    <row r="19" spans="1:10" ht="21.95" customHeight="1" x14ac:dyDescent="0.2">
      <c r="A19" s="31">
        <v>17</v>
      </c>
      <c r="B19" s="29"/>
      <c r="C19" s="26"/>
      <c r="D19" s="10" t="s">
        <v>27</v>
      </c>
      <c r="E19" s="9">
        <v>7880</v>
      </c>
      <c r="F19" s="10">
        <v>61</v>
      </c>
      <c r="G19" s="12">
        <f>VLOOKUP(D19,[1]面试成绩!C8:E10,3,0)</f>
        <v>74.14</v>
      </c>
      <c r="H19" s="12">
        <f>ROUND(F19*0.2+G19*0.8,2)</f>
        <v>71.510000000000005</v>
      </c>
      <c r="I19" s="10"/>
      <c r="J19" s="13"/>
    </row>
    <row r="20" spans="1:10" ht="21.95" customHeight="1" x14ac:dyDescent="0.2">
      <c r="A20" s="31">
        <v>18</v>
      </c>
      <c r="B20" s="29"/>
      <c r="C20" s="26"/>
      <c r="D20" s="10" t="s">
        <v>28</v>
      </c>
      <c r="E20" s="9">
        <v>4654</v>
      </c>
      <c r="F20" s="10">
        <v>50</v>
      </c>
      <c r="G20" s="12">
        <f>VLOOKUP(D20,[1]面试成绩!C9:E11,3,0)</f>
        <v>70</v>
      </c>
      <c r="H20" s="12">
        <f>ROUND(F20*0.2+G20*0.8,2)</f>
        <v>66</v>
      </c>
      <c r="I20" s="10"/>
      <c r="J20" s="13"/>
    </row>
    <row r="21" spans="1:10" ht="21.95" customHeight="1" x14ac:dyDescent="0.2">
      <c r="A21" s="31">
        <v>19</v>
      </c>
      <c r="B21" s="29"/>
      <c r="C21" s="27"/>
      <c r="D21" s="10" t="s">
        <v>29</v>
      </c>
      <c r="E21" s="9">
        <v>1027</v>
      </c>
      <c r="F21" s="10" t="s">
        <v>30</v>
      </c>
      <c r="G21" s="12"/>
      <c r="H21" s="12"/>
      <c r="I21" s="10"/>
      <c r="J21" s="13"/>
    </row>
    <row r="22" spans="1:10" s="7" customFormat="1" ht="21.95" customHeight="1" x14ac:dyDescent="0.2">
      <c r="A22" s="31">
        <v>20</v>
      </c>
      <c r="B22" s="29"/>
      <c r="C22" s="17" t="s">
        <v>31</v>
      </c>
      <c r="D22" s="3" t="s">
        <v>32</v>
      </c>
      <c r="E22" s="4" t="s">
        <v>33</v>
      </c>
      <c r="F22" s="5">
        <v>62</v>
      </c>
      <c r="G22" s="14">
        <v>81</v>
      </c>
      <c r="H22" s="14">
        <f>(F22*20%)+(G22*80%)</f>
        <v>77.2</v>
      </c>
      <c r="I22" s="15" t="s">
        <v>34</v>
      </c>
      <c r="J22" s="6"/>
    </row>
    <row r="23" spans="1:10" s="7" customFormat="1" ht="21.95" customHeight="1" x14ac:dyDescent="0.2">
      <c r="A23" s="31">
        <v>21</v>
      </c>
      <c r="B23" s="29"/>
      <c r="C23" s="18"/>
      <c r="D23" s="3" t="s">
        <v>35</v>
      </c>
      <c r="E23" s="4" t="s">
        <v>36</v>
      </c>
      <c r="F23" s="5">
        <v>42</v>
      </c>
      <c r="G23" s="14">
        <v>65</v>
      </c>
      <c r="H23" s="14">
        <f>(F23*20%)+(G23*80%)</f>
        <v>60.4</v>
      </c>
      <c r="I23" s="15"/>
      <c r="J23" s="6"/>
    </row>
    <row r="24" spans="1:10" s="7" customFormat="1" ht="21.95" customHeight="1" x14ac:dyDescent="0.2">
      <c r="A24" s="31">
        <v>22</v>
      </c>
      <c r="B24" s="29"/>
      <c r="C24" s="18"/>
      <c r="D24" s="3" t="s">
        <v>37</v>
      </c>
      <c r="E24" s="4" t="s">
        <v>38</v>
      </c>
      <c r="F24" s="5">
        <v>34</v>
      </c>
      <c r="G24" s="14">
        <v>58</v>
      </c>
      <c r="H24" s="14">
        <f>(F24*20%)+(G24*80%)</f>
        <v>53.2</v>
      </c>
      <c r="I24" s="15"/>
      <c r="J24" s="6"/>
    </row>
    <row r="25" spans="1:10" s="7" customFormat="1" ht="21.95" customHeight="1" x14ac:dyDescent="0.2">
      <c r="A25" s="31">
        <v>23</v>
      </c>
      <c r="B25" s="29"/>
      <c r="C25" s="18"/>
      <c r="D25" s="3" t="s">
        <v>39</v>
      </c>
      <c r="E25" s="4" t="s">
        <v>40</v>
      </c>
      <c r="F25" s="5">
        <v>29</v>
      </c>
      <c r="G25" s="14"/>
      <c r="H25" s="14"/>
      <c r="I25" s="15"/>
      <c r="J25" s="6"/>
    </row>
    <row r="26" spans="1:10" s="7" customFormat="1" ht="21.95" customHeight="1" x14ac:dyDescent="0.2">
      <c r="A26" s="31">
        <v>24</v>
      </c>
      <c r="B26" s="29"/>
      <c r="C26" s="18"/>
      <c r="D26" s="3" t="s">
        <v>41</v>
      </c>
      <c r="E26" s="4" t="s">
        <v>42</v>
      </c>
      <c r="F26" s="5">
        <v>27</v>
      </c>
      <c r="G26" s="14"/>
      <c r="H26" s="14"/>
      <c r="I26" s="15"/>
      <c r="J26" s="6"/>
    </row>
    <row r="27" spans="1:10" s="7" customFormat="1" ht="21.95" customHeight="1" x14ac:dyDescent="0.2">
      <c r="A27" s="31">
        <v>25</v>
      </c>
      <c r="B27" s="29"/>
      <c r="C27" s="18"/>
      <c r="D27" s="3" t="s">
        <v>43</v>
      </c>
      <c r="E27" s="4" t="s">
        <v>44</v>
      </c>
      <c r="F27" s="5">
        <v>20</v>
      </c>
      <c r="G27" s="14"/>
      <c r="H27" s="14"/>
      <c r="I27" s="15"/>
      <c r="J27" s="6"/>
    </row>
    <row r="28" spans="1:10" s="7" customFormat="1" ht="21.95" customHeight="1" x14ac:dyDescent="0.2">
      <c r="A28" s="31">
        <v>26</v>
      </c>
      <c r="B28" s="29"/>
      <c r="C28" s="19"/>
      <c r="D28" s="3" t="s">
        <v>45</v>
      </c>
      <c r="E28" s="4" t="s">
        <v>46</v>
      </c>
      <c r="F28" s="5" t="s">
        <v>47</v>
      </c>
      <c r="G28" s="14"/>
      <c r="H28" s="14"/>
      <c r="I28" s="15"/>
      <c r="J28" s="6"/>
    </row>
    <row r="29" spans="1:10" s="7" customFormat="1" ht="21.95" customHeight="1" x14ac:dyDescent="0.2">
      <c r="A29" s="31">
        <v>27</v>
      </c>
      <c r="B29" s="29"/>
      <c r="C29" s="17" t="s">
        <v>48</v>
      </c>
      <c r="D29" s="3" t="s">
        <v>49</v>
      </c>
      <c r="E29" s="3">
        <v>5015</v>
      </c>
      <c r="F29" s="5">
        <v>78</v>
      </c>
      <c r="G29" s="14">
        <v>72</v>
      </c>
      <c r="H29" s="14">
        <f>(F29*20%)+(G29*80%)</f>
        <v>73.2</v>
      </c>
      <c r="I29" s="15" t="s">
        <v>34</v>
      </c>
      <c r="J29" s="6"/>
    </row>
    <row r="30" spans="1:10" s="7" customFormat="1" ht="21.95" customHeight="1" x14ac:dyDescent="0.2">
      <c r="A30" s="31">
        <v>28</v>
      </c>
      <c r="B30" s="29"/>
      <c r="C30" s="18"/>
      <c r="D30" s="3" t="s">
        <v>50</v>
      </c>
      <c r="E30" s="3">
        <v>5016</v>
      </c>
      <c r="F30" s="5">
        <v>69</v>
      </c>
      <c r="G30" s="14">
        <v>68</v>
      </c>
      <c r="H30" s="14">
        <f>(F30*20%)+(G30*80%)</f>
        <v>68.2</v>
      </c>
      <c r="I30" s="15"/>
      <c r="J30" s="6"/>
    </row>
    <row r="31" spans="1:10" s="7" customFormat="1" ht="21.95" customHeight="1" x14ac:dyDescent="0.2">
      <c r="A31" s="31">
        <v>29</v>
      </c>
      <c r="B31" s="29"/>
      <c r="C31" s="18"/>
      <c r="D31" s="3" t="s">
        <v>51</v>
      </c>
      <c r="E31" s="3">
        <v>2150</v>
      </c>
      <c r="F31" s="5">
        <v>75</v>
      </c>
      <c r="G31" s="14">
        <v>62</v>
      </c>
      <c r="H31" s="14">
        <f>(F31*20%)+(G31*80%)</f>
        <v>64.599999999999994</v>
      </c>
      <c r="I31" s="15"/>
      <c r="J31" s="6"/>
    </row>
    <row r="32" spans="1:10" s="7" customFormat="1" ht="21.95" customHeight="1" x14ac:dyDescent="0.2">
      <c r="A32" s="31">
        <v>30</v>
      </c>
      <c r="B32" s="29"/>
      <c r="C32" s="18"/>
      <c r="D32" s="3" t="s">
        <v>52</v>
      </c>
      <c r="E32" s="3">
        <v>2140</v>
      </c>
      <c r="F32" s="3">
        <v>61</v>
      </c>
      <c r="G32" s="14"/>
      <c r="H32" s="14"/>
      <c r="I32" s="15"/>
      <c r="J32" s="6"/>
    </row>
    <row r="33" spans="1:10" s="7" customFormat="1" ht="21.95" customHeight="1" x14ac:dyDescent="0.2">
      <c r="A33" s="31">
        <v>31</v>
      </c>
      <c r="B33" s="29"/>
      <c r="C33" s="18"/>
      <c r="D33" s="3" t="s">
        <v>53</v>
      </c>
      <c r="E33" s="4" t="s">
        <v>54</v>
      </c>
      <c r="F33" s="3">
        <v>51</v>
      </c>
      <c r="G33" s="14"/>
      <c r="H33" s="14"/>
      <c r="I33" s="15"/>
      <c r="J33" s="6"/>
    </row>
    <row r="34" spans="1:10" s="7" customFormat="1" ht="21.95" customHeight="1" x14ac:dyDescent="0.2">
      <c r="A34" s="31">
        <v>32</v>
      </c>
      <c r="B34" s="29"/>
      <c r="C34" s="18"/>
      <c r="D34" s="3" t="s">
        <v>55</v>
      </c>
      <c r="E34" s="3" t="s">
        <v>56</v>
      </c>
      <c r="F34" s="3">
        <v>48</v>
      </c>
      <c r="G34" s="14"/>
      <c r="H34" s="14"/>
      <c r="I34" s="15"/>
      <c r="J34" s="6"/>
    </row>
    <row r="35" spans="1:10" s="7" customFormat="1" ht="21.95" customHeight="1" x14ac:dyDescent="0.2">
      <c r="A35" s="31">
        <v>33</v>
      </c>
      <c r="B35" s="29"/>
      <c r="C35" s="19"/>
      <c r="D35" s="3" t="s">
        <v>57</v>
      </c>
      <c r="E35" s="3">
        <v>5737</v>
      </c>
      <c r="F35" s="3" t="s">
        <v>47</v>
      </c>
      <c r="G35" s="14"/>
      <c r="H35" s="14"/>
      <c r="I35" s="15"/>
      <c r="J35" s="6"/>
    </row>
    <row r="36" spans="1:10" s="7" customFormat="1" ht="21.95" customHeight="1" x14ac:dyDescent="0.2">
      <c r="A36" s="31">
        <v>34</v>
      </c>
      <c r="B36" s="29"/>
      <c r="C36" s="17" t="s">
        <v>58</v>
      </c>
      <c r="D36" s="3" t="s">
        <v>59</v>
      </c>
      <c r="E36" s="3" t="s">
        <v>60</v>
      </c>
      <c r="F36" s="5">
        <v>60</v>
      </c>
      <c r="G36" s="14">
        <v>75</v>
      </c>
      <c r="H36" s="14">
        <f>(F36*20%)+(G36*80%)</f>
        <v>72</v>
      </c>
      <c r="I36" s="15" t="s">
        <v>34</v>
      </c>
      <c r="J36" s="6"/>
    </row>
    <row r="37" spans="1:10" s="7" customFormat="1" ht="21.95" customHeight="1" x14ac:dyDescent="0.2">
      <c r="A37" s="31">
        <v>35</v>
      </c>
      <c r="B37" s="29"/>
      <c r="C37" s="18"/>
      <c r="D37" s="3" t="s">
        <v>61</v>
      </c>
      <c r="E37" s="3" t="s">
        <v>62</v>
      </c>
      <c r="F37" s="5">
        <v>67</v>
      </c>
      <c r="G37" s="14">
        <v>60</v>
      </c>
      <c r="H37" s="14">
        <f>(F37*20%)+(G37*80%)</f>
        <v>61.4</v>
      </c>
      <c r="I37" s="15"/>
      <c r="J37" s="3"/>
    </row>
    <row r="38" spans="1:10" s="7" customFormat="1" ht="21.95" customHeight="1" x14ac:dyDescent="0.2">
      <c r="A38" s="31">
        <v>36</v>
      </c>
      <c r="B38" s="29"/>
      <c r="C38" s="18"/>
      <c r="D38" s="3" t="s">
        <v>63</v>
      </c>
      <c r="E38" s="3">
        <v>3613</v>
      </c>
      <c r="F38" s="16">
        <v>58</v>
      </c>
      <c r="G38" s="14">
        <v>55</v>
      </c>
      <c r="H38" s="14">
        <f>(F38*20%)+(G38*80%)</f>
        <v>55.6</v>
      </c>
      <c r="I38" s="15"/>
      <c r="J38" s="6"/>
    </row>
    <row r="39" spans="1:10" s="7" customFormat="1" ht="21.95" customHeight="1" x14ac:dyDescent="0.2">
      <c r="A39" s="31">
        <v>37</v>
      </c>
      <c r="B39" s="29"/>
      <c r="C39" s="18"/>
      <c r="D39" s="3" t="s">
        <v>64</v>
      </c>
      <c r="E39" s="4" t="s">
        <v>65</v>
      </c>
      <c r="F39" s="3">
        <v>56</v>
      </c>
      <c r="G39" s="14"/>
      <c r="H39" s="14"/>
      <c r="I39" s="15"/>
      <c r="J39" s="6"/>
    </row>
    <row r="40" spans="1:10" s="7" customFormat="1" ht="21.95" customHeight="1" x14ac:dyDescent="0.2">
      <c r="A40" s="31">
        <v>38</v>
      </c>
      <c r="B40" s="29"/>
      <c r="C40" s="18"/>
      <c r="D40" s="3" t="s">
        <v>66</v>
      </c>
      <c r="E40" s="3">
        <v>4342</v>
      </c>
      <c r="F40" s="3">
        <v>50</v>
      </c>
      <c r="G40" s="14"/>
      <c r="H40" s="14"/>
      <c r="I40" s="15"/>
      <c r="J40" s="6"/>
    </row>
    <row r="41" spans="1:10" s="7" customFormat="1" ht="21.95" customHeight="1" x14ac:dyDescent="0.2">
      <c r="A41" s="31">
        <v>39</v>
      </c>
      <c r="B41" s="29"/>
      <c r="C41" s="18"/>
      <c r="D41" s="3" t="s">
        <v>67</v>
      </c>
      <c r="E41" s="3">
        <v>2728</v>
      </c>
      <c r="F41" s="3">
        <v>46</v>
      </c>
      <c r="G41" s="14"/>
      <c r="H41" s="14"/>
      <c r="I41" s="15"/>
      <c r="J41" s="6"/>
    </row>
    <row r="42" spans="1:10" s="7" customFormat="1" ht="21.95" customHeight="1" x14ac:dyDescent="0.2">
      <c r="A42" s="31">
        <v>40</v>
      </c>
      <c r="B42" s="29"/>
      <c r="C42" s="18"/>
      <c r="D42" s="3" t="s">
        <v>68</v>
      </c>
      <c r="E42" s="3">
        <v>2129</v>
      </c>
      <c r="F42" s="3">
        <v>32</v>
      </c>
      <c r="G42" s="14"/>
      <c r="H42" s="14"/>
      <c r="I42" s="15"/>
      <c r="J42" s="6"/>
    </row>
    <row r="43" spans="1:10" s="7" customFormat="1" ht="21.95" customHeight="1" x14ac:dyDescent="0.2">
      <c r="A43" s="31">
        <v>41</v>
      </c>
      <c r="B43" s="29"/>
      <c r="C43" s="18"/>
      <c r="D43" s="3" t="s">
        <v>69</v>
      </c>
      <c r="E43" s="3">
        <v>1012</v>
      </c>
      <c r="F43" s="3" t="s">
        <v>47</v>
      </c>
      <c r="G43" s="14"/>
      <c r="H43" s="14"/>
      <c r="I43" s="15"/>
      <c r="J43" s="6"/>
    </row>
    <row r="44" spans="1:10" s="7" customFormat="1" ht="21.95" customHeight="1" x14ac:dyDescent="0.2">
      <c r="A44" s="31">
        <v>42</v>
      </c>
      <c r="B44" s="29"/>
      <c r="C44" s="18"/>
      <c r="D44" s="3" t="s">
        <v>70</v>
      </c>
      <c r="E44" s="3">
        <v>1525</v>
      </c>
      <c r="F44" s="3" t="s">
        <v>47</v>
      </c>
      <c r="G44" s="14"/>
      <c r="H44" s="14"/>
      <c r="I44" s="15"/>
      <c r="J44" s="6"/>
    </row>
    <row r="45" spans="1:10" s="7" customFormat="1" ht="21.95" customHeight="1" x14ac:dyDescent="0.2">
      <c r="A45" s="31">
        <v>43</v>
      </c>
      <c r="B45" s="29"/>
      <c r="C45" s="18"/>
      <c r="D45" s="3" t="s">
        <v>71</v>
      </c>
      <c r="E45" s="3">
        <v>2129</v>
      </c>
      <c r="F45" s="3" t="s">
        <v>47</v>
      </c>
      <c r="G45" s="14"/>
      <c r="H45" s="14"/>
      <c r="I45" s="15"/>
      <c r="J45" s="6"/>
    </row>
    <row r="46" spans="1:10" s="7" customFormat="1" ht="21.95" customHeight="1" x14ac:dyDescent="0.2">
      <c r="A46" s="31">
        <v>44</v>
      </c>
      <c r="B46" s="29"/>
      <c r="C46" s="18"/>
      <c r="D46" s="3" t="s">
        <v>72</v>
      </c>
      <c r="E46" s="3">
        <v>5025</v>
      </c>
      <c r="F46" s="3" t="s">
        <v>47</v>
      </c>
      <c r="G46" s="14"/>
      <c r="H46" s="14"/>
      <c r="I46" s="15"/>
      <c r="J46" s="6"/>
    </row>
    <row r="47" spans="1:10" s="7" customFormat="1" ht="21.95" customHeight="1" x14ac:dyDescent="0.2">
      <c r="A47" s="31">
        <v>45</v>
      </c>
      <c r="B47" s="29"/>
      <c r="C47" s="18"/>
      <c r="D47" s="3" t="s">
        <v>73</v>
      </c>
      <c r="E47" s="3">
        <v>6920</v>
      </c>
      <c r="F47" s="3" t="s">
        <v>47</v>
      </c>
      <c r="G47" s="14"/>
      <c r="H47" s="14"/>
      <c r="I47" s="15"/>
      <c r="J47" s="6"/>
    </row>
    <row r="48" spans="1:10" s="7" customFormat="1" ht="21.95" customHeight="1" x14ac:dyDescent="0.2">
      <c r="A48" s="31">
        <v>46</v>
      </c>
      <c r="B48" s="29"/>
      <c r="C48" s="19"/>
      <c r="D48" s="3" t="s">
        <v>74</v>
      </c>
      <c r="E48" s="3">
        <v>5044</v>
      </c>
      <c r="F48" s="3" t="s">
        <v>47</v>
      </c>
      <c r="G48" s="14"/>
      <c r="H48" s="14"/>
      <c r="I48" s="15"/>
      <c r="J48" s="6"/>
    </row>
    <row r="49" spans="1:10" s="7" customFormat="1" ht="21.95" customHeight="1" x14ac:dyDescent="0.2">
      <c r="A49" s="31">
        <v>47</v>
      </c>
      <c r="B49" s="29"/>
      <c r="C49" s="17" t="s">
        <v>75</v>
      </c>
      <c r="D49" s="3" t="s">
        <v>76</v>
      </c>
      <c r="E49" s="4" t="s">
        <v>77</v>
      </c>
      <c r="F49" s="3">
        <v>69</v>
      </c>
      <c r="G49" s="14">
        <v>76</v>
      </c>
      <c r="H49" s="14">
        <f>(F49*20%)+(G49*80%)</f>
        <v>74.600000000000009</v>
      </c>
      <c r="I49" s="15" t="s">
        <v>34</v>
      </c>
      <c r="J49" s="6"/>
    </row>
    <row r="50" spans="1:10" s="7" customFormat="1" ht="21.95" customHeight="1" x14ac:dyDescent="0.2">
      <c r="A50" s="31">
        <v>48</v>
      </c>
      <c r="B50" s="29"/>
      <c r="C50" s="18"/>
      <c r="D50" s="3" t="s">
        <v>78</v>
      </c>
      <c r="E50" s="3">
        <v>5028</v>
      </c>
      <c r="F50" s="3">
        <v>65</v>
      </c>
      <c r="G50" s="14">
        <v>73</v>
      </c>
      <c r="H50" s="14">
        <f>(F50*20%)+(G50*80%)</f>
        <v>71.400000000000006</v>
      </c>
      <c r="I50" s="15"/>
      <c r="J50" s="6"/>
    </row>
    <row r="51" spans="1:10" s="7" customFormat="1" ht="21.95" customHeight="1" x14ac:dyDescent="0.2">
      <c r="A51" s="31">
        <v>49</v>
      </c>
      <c r="B51" s="29"/>
      <c r="C51" s="18"/>
      <c r="D51" s="3" t="s">
        <v>79</v>
      </c>
      <c r="E51" s="4" t="s">
        <v>80</v>
      </c>
      <c r="F51" s="3">
        <v>65</v>
      </c>
      <c r="G51" s="14">
        <v>70</v>
      </c>
      <c r="H51" s="14">
        <f>(F51*20%)+(G51*80%)</f>
        <v>69</v>
      </c>
      <c r="I51" s="15"/>
      <c r="J51" s="6"/>
    </row>
    <row r="52" spans="1:10" s="7" customFormat="1" ht="21.95" customHeight="1" x14ac:dyDescent="0.2">
      <c r="A52" s="31">
        <v>50</v>
      </c>
      <c r="B52" s="29"/>
      <c r="C52" s="18"/>
      <c r="D52" s="3" t="s">
        <v>81</v>
      </c>
      <c r="E52" s="3">
        <v>1244</v>
      </c>
      <c r="F52" s="3">
        <v>67</v>
      </c>
      <c r="G52" s="14" t="s">
        <v>47</v>
      </c>
      <c r="H52" s="14"/>
      <c r="I52" s="15"/>
      <c r="J52" s="3"/>
    </row>
    <row r="53" spans="1:10" s="7" customFormat="1" ht="21.95" customHeight="1" x14ac:dyDescent="0.2">
      <c r="A53" s="31">
        <v>51</v>
      </c>
      <c r="B53" s="29"/>
      <c r="C53" s="18"/>
      <c r="D53" s="3" t="s">
        <v>82</v>
      </c>
      <c r="E53" s="3">
        <v>6411</v>
      </c>
      <c r="F53" s="3">
        <v>43</v>
      </c>
      <c r="G53" s="14"/>
      <c r="H53" s="14"/>
      <c r="I53" s="15"/>
      <c r="J53" s="3"/>
    </row>
    <row r="54" spans="1:10" s="7" customFormat="1" ht="21.95" customHeight="1" x14ac:dyDescent="0.2">
      <c r="A54" s="31">
        <v>52</v>
      </c>
      <c r="B54" s="29"/>
      <c r="C54" s="18"/>
      <c r="D54" s="3" t="s">
        <v>83</v>
      </c>
      <c r="E54" s="3">
        <v>5911</v>
      </c>
      <c r="F54" s="3" t="s">
        <v>47</v>
      </c>
      <c r="G54" s="14"/>
      <c r="H54" s="14"/>
      <c r="I54" s="15"/>
      <c r="J54" s="3"/>
    </row>
    <row r="55" spans="1:10" s="7" customFormat="1" ht="21.95" customHeight="1" x14ac:dyDescent="0.2">
      <c r="A55" s="31">
        <v>53</v>
      </c>
      <c r="B55" s="29"/>
      <c r="C55" s="19"/>
      <c r="D55" s="3" t="s">
        <v>84</v>
      </c>
      <c r="E55" s="3" t="s">
        <v>85</v>
      </c>
      <c r="F55" s="3" t="s">
        <v>47</v>
      </c>
      <c r="G55" s="14"/>
      <c r="H55" s="14"/>
      <c r="I55" s="15"/>
      <c r="J55" s="3"/>
    </row>
    <row r="56" spans="1:10" s="7" customFormat="1" ht="21.95" customHeight="1" x14ac:dyDescent="0.2">
      <c r="A56" s="31">
        <v>54</v>
      </c>
      <c r="B56" s="29"/>
      <c r="C56" s="17" t="s">
        <v>86</v>
      </c>
      <c r="D56" s="3" t="s">
        <v>74</v>
      </c>
      <c r="E56" s="3">
        <v>1024</v>
      </c>
      <c r="F56" s="3">
        <v>69</v>
      </c>
      <c r="G56" s="14">
        <v>73</v>
      </c>
      <c r="H56" s="14">
        <f>(F56*20%)+(G56*80%)</f>
        <v>72.2</v>
      </c>
      <c r="I56" s="15" t="s">
        <v>34</v>
      </c>
      <c r="J56" s="6"/>
    </row>
    <row r="57" spans="1:10" s="7" customFormat="1" ht="21.95" customHeight="1" x14ac:dyDescent="0.2">
      <c r="A57" s="31">
        <v>55</v>
      </c>
      <c r="B57" s="29"/>
      <c r="C57" s="18"/>
      <c r="D57" s="3" t="s">
        <v>87</v>
      </c>
      <c r="E57" s="4" t="s">
        <v>88</v>
      </c>
      <c r="F57" s="3">
        <v>76</v>
      </c>
      <c r="G57" s="14">
        <v>71</v>
      </c>
      <c r="H57" s="14">
        <f>(F57*20%)+(G57*80%)</f>
        <v>72</v>
      </c>
      <c r="I57" s="15" t="s">
        <v>34</v>
      </c>
      <c r="J57" s="6"/>
    </row>
    <row r="58" spans="1:10" s="7" customFormat="1" ht="21.95" customHeight="1" x14ac:dyDescent="0.2">
      <c r="A58" s="31">
        <v>56</v>
      </c>
      <c r="B58" s="29"/>
      <c r="C58" s="18"/>
      <c r="D58" s="3" t="s">
        <v>89</v>
      </c>
      <c r="E58" s="3">
        <v>3522</v>
      </c>
      <c r="F58" s="3">
        <v>65</v>
      </c>
      <c r="G58" s="14">
        <v>70</v>
      </c>
      <c r="H58" s="14">
        <f>(F58*20%)+(G58*80%)</f>
        <v>69</v>
      </c>
      <c r="I58" s="15"/>
      <c r="J58" s="6"/>
    </row>
    <row r="59" spans="1:10" s="7" customFormat="1" ht="21.95" customHeight="1" x14ac:dyDescent="0.2">
      <c r="A59" s="31">
        <v>57</v>
      </c>
      <c r="B59" s="29"/>
      <c r="C59" s="18"/>
      <c r="D59" s="3" t="s">
        <v>90</v>
      </c>
      <c r="E59" s="3">
        <v>3921</v>
      </c>
      <c r="F59" s="3">
        <v>66</v>
      </c>
      <c r="G59" s="14">
        <v>69</v>
      </c>
      <c r="H59" s="14">
        <f>(F59*20%)+(G59*80%)</f>
        <v>68.400000000000006</v>
      </c>
      <c r="I59" s="15"/>
      <c r="J59" s="6"/>
    </row>
    <row r="60" spans="1:10" s="7" customFormat="1" ht="21.95" customHeight="1" x14ac:dyDescent="0.2">
      <c r="A60" s="31">
        <v>58</v>
      </c>
      <c r="B60" s="29"/>
      <c r="C60" s="18"/>
      <c r="D60" s="3" t="s">
        <v>91</v>
      </c>
      <c r="E60" s="3">
        <v>5648</v>
      </c>
      <c r="F60" s="3">
        <v>64</v>
      </c>
      <c r="G60" s="14">
        <v>60</v>
      </c>
      <c r="H60" s="14">
        <f>(F60*20%)+(G60*80%)</f>
        <v>60.8</v>
      </c>
      <c r="I60" s="15"/>
      <c r="J60" s="6"/>
    </row>
    <row r="61" spans="1:10" s="7" customFormat="1" ht="21.95" customHeight="1" x14ac:dyDescent="0.2">
      <c r="A61" s="31">
        <v>59</v>
      </c>
      <c r="B61" s="29"/>
      <c r="C61" s="18"/>
      <c r="D61" s="3" t="s">
        <v>92</v>
      </c>
      <c r="E61" s="3" t="s">
        <v>93</v>
      </c>
      <c r="F61" s="3">
        <v>62</v>
      </c>
      <c r="G61" s="14" t="s">
        <v>47</v>
      </c>
      <c r="H61" s="14"/>
      <c r="I61" s="15"/>
      <c r="J61" s="6"/>
    </row>
    <row r="62" spans="1:10" s="7" customFormat="1" ht="21.95" customHeight="1" x14ac:dyDescent="0.2">
      <c r="A62" s="31">
        <v>60</v>
      </c>
      <c r="B62" s="29"/>
      <c r="C62" s="18"/>
      <c r="D62" s="3" t="s">
        <v>94</v>
      </c>
      <c r="E62" s="3">
        <v>6122</v>
      </c>
      <c r="F62" s="3">
        <v>60</v>
      </c>
      <c r="G62" s="14"/>
      <c r="H62" s="14"/>
      <c r="I62" s="15"/>
      <c r="J62" s="6"/>
    </row>
    <row r="63" spans="1:10" s="7" customFormat="1" ht="21.95" customHeight="1" x14ac:dyDescent="0.2">
      <c r="A63" s="31">
        <v>61</v>
      </c>
      <c r="B63" s="29"/>
      <c r="C63" s="18"/>
      <c r="D63" s="3" t="s">
        <v>95</v>
      </c>
      <c r="E63" s="3">
        <v>7314</v>
      </c>
      <c r="F63" s="3">
        <v>60</v>
      </c>
      <c r="G63" s="14"/>
      <c r="H63" s="14"/>
      <c r="I63" s="15"/>
      <c r="J63" s="6"/>
    </row>
    <row r="64" spans="1:10" s="7" customFormat="1" ht="21.95" customHeight="1" x14ac:dyDescent="0.2">
      <c r="A64" s="31">
        <v>62</v>
      </c>
      <c r="B64" s="29"/>
      <c r="C64" s="18"/>
      <c r="D64" s="3" t="s">
        <v>96</v>
      </c>
      <c r="E64" s="3">
        <v>7628</v>
      </c>
      <c r="F64" s="3">
        <v>56</v>
      </c>
      <c r="G64" s="14"/>
      <c r="H64" s="14"/>
      <c r="I64" s="15"/>
      <c r="J64" s="6"/>
    </row>
    <row r="65" spans="1:10" s="7" customFormat="1" ht="21.95" customHeight="1" x14ac:dyDescent="0.2">
      <c r="A65" s="31">
        <v>63</v>
      </c>
      <c r="B65" s="29"/>
      <c r="C65" s="18"/>
      <c r="D65" s="3" t="s">
        <v>97</v>
      </c>
      <c r="E65" s="3">
        <v>6411</v>
      </c>
      <c r="F65" s="3">
        <v>52</v>
      </c>
      <c r="G65" s="14"/>
      <c r="H65" s="14"/>
      <c r="I65" s="15"/>
      <c r="J65" s="6"/>
    </row>
    <row r="66" spans="1:10" s="7" customFormat="1" ht="21.95" customHeight="1" x14ac:dyDescent="0.2">
      <c r="A66" s="31">
        <v>64</v>
      </c>
      <c r="B66" s="29"/>
      <c r="C66" s="18"/>
      <c r="D66" s="3" t="s">
        <v>98</v>
      </c>
      <c r="E66" s="4" t="s">
        <v>99</v>
      </c>
      <c r="F66" s="3">
        <v>52</v>
      </c>
      <c r="G66" s="14"/>
      <c r="H66" s="14"/>
      <c r="I66" s="15"/>
      <c r="J66" s="6"/>
    </row>
    <row r="67" spans="1:10" s="7" customFormat="1" ht="21.95" customHeight="1" x14ac:dyDescent="0.2">
      <c r="A67" s="31">
        <v>65</v>
      </c>
      <c r="B67" s="29"/>
      <c r="C67" s="18"/>
      <c r="D67" s="3" t="s">
        <v>74</v>
      </c>
      <c r="E67" s="4" t="s">
        <v>100</v>
      </c>
      <c r="F67" s="3">
        <v>50</v>
      </c>
      <c r="G67" s="14"/>
      <c r="H67" s="14"/>
      <c r="I67" s="15"/>
      <c r="J67" s="6"/>
    </row>
    <row r="68" spans="1:10" s="7" customFormat="1" ht="21.95" customHeight="1" x14ac:dyDescent="0.2">
      <c r="A68" s="31">
        <v>66</v>
      </c>
      <c r="B68" s="29"/>
      <c r="C68" s="18"/>
      <c r="D68" s="3" t="s">
        <v>101</v>
      </c>
      <c r="E68" s="3">
        <v>5026</v>
      </c>
      <c r="F68" s="3">
        <v>44</v>
      </c>
      <c r="G68" s="14"/>
      <c r="H68" s="14"/>
      <c r="I68" s="15"/>
      <c r="J68" s="6"/>
    </row>
    <row r="69" spans="1:10" s="7" customFormat="1" ht="21.95" customHeight="1" x14ac:dyDescent="0.2">
      <c r="A69" s="31">
        <v>67</v>
      </c>
      <c r="B69" s="29"/>
      <c r="C69" s="18"/>
      <c r="D69" s="3" t="s">
        <v>102</v>
      </c>
      <c r="E69" s="3">
        <v>1613</v>
      </c>
      <c r="F69" s="3">
        <v>40</v>
      </c>
      <c r="G69" s="14"/>
      <c r="H69" s="14"/>
      <c r="I69" s="15"/>
      <c r="J69" s="6"/>
    </row>
    <row r="70" spans="1:10" s="7" customFormat="1" ht="21.95" customHeight="1" x14ac:dyDescent="0.2">
      <c r="A70" s="31">
        <v>68</v>
      </c>
      <c r="B70" s="29"/>
      <c r="C70" s="18"/>
      <c r="D70" s="3" t="s">
        <v>103</v>
      </c>
      <c r="E70" s="3">
        <v>6722</v>
      </c>
      <c r="F70" s="3">
        <v>33</v>
      </c>
      <c r="G70" s="14"/>
      <c r="H70" s="14"/>
      <c r="I70" s="15"/>
      <c r="J70" s="6"/>
    </row>
    <row r="71" spans="1:10" s="7" customFormat="1" ht="21.95" customHeight="1" x14ac:dyDescent="0.2">
      <c r="A71" s="31">
        <v>69</v>
      </c>
      <c r="B71" s="29"/>
      <c r="C71" s="18"/>
      <c r="D71" s="3" t="s">
        <v>104</v>
      </c>
      <c r="E71" s="3">
        <v>3537</v>
      </c>
      <c r="F71" s="3" t="s">
        <v>47</v>
      </c>
      <c r="G71" s="14"/>
      <c r="H71" s="14"/>
      <c r="I71" s="15"/>
      <c r="J71" s="6"/>
    </row>
    <row r="72" spans="1:10" s="7" customFormat="1" ht="21.95" customHeight="1" x14ac:dyDescent="0.2">
      <c r="A72" s="31">
        <v>70</v>
      </c>
      <c r="B72" s="29"/>
      <c r="C72" s="18"/>
      <c r="D72" s="3" t="s">
        <v>105</v>
      </c>
      <c r="E72" s="3">
        <v>1823</v>
      </c>
      <c r="F72" s="3" t="s">
        <v>47</v>
      </c>
      <c r="G72" s="14"/>
      <c r="H72" s="14"/>
      <c r="I72" s="15"/>
      <c r="J72" s="6"/>
    </row>
    <row r="73" spans="1:10" s="7" customFormat="1" ht="21.95" customHeight="1" x14ac:dyDescent="0.2">
      <c r="A73" s="31">
        <v>71</v>
      </c>
      <c r="B73" s="29"/>
      <c r="C73" s="18"/>
      <c r="D73" s="3" t="s">
        <v>106</v>
      </c>
      <c r="E73" s="3">
        <v>3535</v>
      </c>
      <c r="F73" s="3" t="s">
        <v>47</v>
      </c>
      <c r="G73" s="14"/>
      <c r="H73" s="14"/>
      <c r="I73" s="15"/>
      <c r="J73" s="6"/>
    </row>
    <row r="74" spans="1:10" s="7" customFormat="1" ht="21.95" customHeight="1" x14ac:dyDescent="0.2">
      <c r="A74" s="31">
        <v>72</v>
      </c>
      <c r="B74" s="29"/>
      <c r="C74" s="18"/>
      <c r="D74" s="3" t="s">
        <v>107</v>
      </c>
      <c r="E74" s="4" t="s">
        <v>108</v>
      </c>
      <c r="F74" s="3" t="s">
        <v>47</v>
      </c>
      <c r="G74" s="14"/>
      <c r="H74" s="14"/>
      <c r="I74" s="15"/>
      <c r="J74" s="6"/>
    </row>
    <row r="75" spans="1:10" s="7" customFormat="1" ht="21.95" customHeight="1" x14ac:dyDescent="0.2">
      <c r="A75" s="31">
        <v>73</v>
      </c>
      <c r="B75" s="30"/>
      <c r="C75" s="19"/>
      <c r="D75" s="3" t="s">
        <v>52</v>
      </c>
      <c r="E75" s="3">
        <v>4238</v>
      </c>
      <c r="F75" s="3" t="s">
        <v>47</v>
      </c>
      <c r="G75" s="14"/>
      <c r="H75" s="14"/>
      <c r="I75" s="15"/>
      <c r="J75" s="6"/>
    </row>
  </sheetData>
  <mergeCells count="11">
    <mergeCell ref="C36:C48"/>
    <mergeCell ref="C49:C55"/>
    <mergeCell ref="C56:C75"/>
    <mergeCell ref="B1:J1"/>
    <mergeCell ref="C3:C8"/>
    <mergeCell ref="C9:C17"/>
    <mergeCell ref="C18:C21"/>
    <mergeCell ref="C22:C28"/>
    <mergeCell ref="C29:C35"/>
    <mergeCell ref="B3:B8"/>
    <mergeCell ref="B9:B75"/>
  </mergeCells>
  <phoneticPr fontId="3" type="noConversion"/>
  <printOptions horizontalCentered="1"/>
  <pageMargins left="0.51181102362204722" right="0.47244094488188981" top="0.74803149606299213" bottom="0.82677165354330717" header="0.62992125984251968" footer="0.9842519685039370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综合考核成绩</vt:lpstr>
      <vt:lpstr>综合考核成绩!Print_Titles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gcty</dc:creator>
  <cp:lastModifiedBy>gcty</cp:lastModifiedBy>
  <dcterms:created xsi:type="dcterms:W3CDTF">2023-07-31T09:02:35Z</dcterms:created>
  <dcterms:modified xsi:type="dcterms:W3CDTF">2023-08-01T01:28:24Z</dcterms:modified>
</cp:coreProperties>
</file>