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420" windowWidth="19200" windowHeight="11310"/>
  </bookViews>
  <sheets>
    <sheet name="新机制" sheetId="8" r:id="rId1"/>
  </sheets>
  <definedNames>
    <definedName name="_xlnm.Print_Titles" localSheetId="0">新机制!$1:$3</definedName>
  </definedNames>
  <calcPr calcId="145621"/>
</workbook>
</file>

<file path=xl/calcChain.xml><?xml version="1.0" encoding="utf-8"?>
<calcChain xmlns="http://schemas.openxmlformats.org/spreadsheetml/2006/main">
  <c r="J5" i="8" l="1"/>
  <c r="J6" i="8"/>
  <c r="J7" i="8"/>
  <c r="J8" i="8"/>
  <c r="J9" i="8"/>
  <c r="J10" i="8"/>
  <c r="J11" i="8"/>
  <c r="J12" i="8"/>
  <c r="J13" i="8"/>
  <c r="J15" i="8"/>
  <c r="J16" i="8"/>
  <c r="J17" i="8"/>
  <c r="J18" i="8"/>
  <c r="J19" i="8"/>
  <c r="J20" i="8"/>
  <c r="J21" i="8"/>
  <c r="J22" i="8"/>
  <c r="J24" i="8"/>
  <c r="J25" i="8"/>
  <c r="J26" i="8"/>
  <c r="J28" i="8"/>
  <c r="J29" i="8"/>
  <c r="J30" i="8"/>
  <c r="J32" i="8"/>
  <c r="J33" i="8"/>
  <c r="J35" i="8"/>
  <c r="J36" i="8"/>
  <c r="J37" i="8"/>
  <c r="J38" i="8"/>
  <c r="J39" i="8"/>
  <c r="J40" i="8"/>
  <c r="J41" i="8"/>
  <c r="J42" i="8"/>
  <c r="J43" i="8"/>
  <c r="J44" i="8"/>
  <c r="J45" i="8"/>
  <c r="J46" i="8"/>
  <c r="J47" i="8"/>
  <c r="J48" i="8"/>
  <c r="J50" i="8"/>
  <c r="J4" i="8"/>
  <c r="I5" i="8"/>
  <c r="I6" i="8"/>
  <c r="I7" i="8"/>
  <c r="I8" i="8"/>
  <c r="I9" i="8"/>
  <c r="I10" i="8"/>
  <c r="I11" i="8"/>
  <c r="I12" i="8"/>
  <c r="I13" i="8"/>
  <c r="I15" i="8"/>
  <c r="I16" i="8"/>
  <c r="I17" i="8"/>
  <c r="I18" i="8"/>
  <c r="I19" i="8"/>
  <c r="I20" i="8"/>
  <c r="I21" i="8"/>
  <c r="I22" i="8"/>
  <c r="I24" i="8"/>
  <c r="I25" i="8"/>
  <c r="I26" i="8"/>
  <c r="I28" i="8"/>
  <c r="I29" i="8"/>
  <c r="I30" i="8"/>
  <c r="I32" i="8"/>
  <c r="I33" i="8"/>
  <c r="I35" i="8"/>
  <c r="I36" i="8"/>
  <c r="I37" i="8"/>
  <c r="I38" i="8"/>
  <c r="I39" i="8"/>
  <c r="I40" i="8"/>
  <c r="I41" i="8"/>
  <c r="I42" i="8"/>
  <c r="I43" i="8"/>
  <c r="I44" i="8"/>
  <c r="I45" i="8"/>
  <c r="I46" i="8"/>
  <c r="I47" i="8"/>
  <c r="I48" i="8"/>
  <c r="I50" i="8"/>
  <c r="I4" i="8"/>
  <c r="G24" i="8"/>
  <c r="G5" i="8"/>
  <c r="G6" i="8"/>
  <c r="G7" i="8"/>
  <c r="G8" i="8"/>
  <c r="G9" i="8"/>
  <c r="G10" i="8"/>
  <c r="G11" i="8"/>
  <c r="G12" i="8"/>
  <c r="G13" i="8"/>
  <c r="G15" i="8"/>
  <c r="G16" i="8"/>
  <c r="G17" i="8"/>
  <c r="G18" i="8"/>
  <c r="G19" i="8"/>
  <c r="G20" i="8"/>
  <c r="G21" i="8"/>
  <c r="G22" i="8"/>
  <c r="G25" i="8"/>
  <c r="G26" i="8"/>
  <c r="G28" i="8"/>
  <c r="G29" i="8"/>
  <c r="G30" i="8"/>
  <c r="G32" i="8"/>
  <c r="G33" i="8"/>
  <c r="G35" i="8"/>
  <c r="G36" i="8"/>
  <c r="G37" i="8"/>
  <c r="G38" i="8"/>
  <c r="G39" i="8"/>
  <c r="G40" i="8"/>
  <c r="G41" i="8"/>
  <c r="G42" i="8"/>
  <c r="G43" i="8"/>
  <c r="G44" i="8"/>
  <c r="G45" i="8"/>
  <c r="G46" i="8"/>
  <c r="G47" i="8"/>
  <c r="G48" i="8"/>
  <c r="G50" i="8"/>
  <c r="G4" i="8"/>
</calcChain>
</file>

<file path=xl/sharedStrings.xml><?xml version="1.0" encoding="utf-8"?>
<sst xmlns="http://schemas.openxmlformats.org/spreadsheetml/2006/main" count="228" uniqueCount="150">
  <si>
    <t>教育教学专业知识</t>
  </si>
  <si>
    <t>综合知识</t>
  </si>
  <si>
    <t>面试成绩</t>
    <phoneticPr fontId="1" type="noConversion"/>
  </si>
  <si>
    <t>合计</t>
    <phoneticPr fontId="1" type="noConversion"/>
  </si>
  <si>
    <t>排名</t>
    <phoneticPr fontId="1" type="noConversion"/>
  </si>
  <si>
    <t>周文彬</t>
  </si>
  <si>
    <t>折合（40%）</t>
    <phoneticPr fontId="1" type="noConversion"/>
  </si>
  <si>
    <t>折合（60%）</t>
    <phoneticPr fontId="1" type="noConversion"/>
  </si>
  <si>
    <t>杜梁晨</t>
  </si>
  <si>
    <t>黄青玲</t>
  </si>
  <si>
    <t>黄月</t>
  </si>
  <si>
    <t>王洁</t>
  </si>
  <si>
    <t>张晶</t>
  </si>
  <si>
    <t>杨琴</t>
  </si>
  <si>
    <t>程庭晖</t>
  </si>
  <si>
    <t>孙羽薇</t>
  </si>
  <si>
    <t>郑晓雪</t>
  </si>
  <si>
    <t>王枫</t>
  </si>
  <si>
    <t>69.5</t>
  </si>
  <si>
    <t>67.5</t>
  </si>
  <si>
    <t>66</t>
  </si>
  <si>
    <t>64.5</t>
  </si>
  <si>
    <t>62.5</t>
  </si>
  <si>
    <t>59</t>
  </si>
  <si>
    <t>50.5</t>
  </si>
  <si>
    <t>52.5</t>
  </si>
  <si>
    <t>49</t>
  </si>
  <si>
    <t>70</t>
  </si>
  <si>
    <t>73</t>
  </si>
  <si>
    <t>70.5</t>
  </si>
  <si>
    <t>65.5</t>
  </si>
  <si>
    <t>69</t>
  </si>
  <si>
    <t>72</t>
  </si>
  <si>
    <t>66.5</t>
  </si>
  <si>
    <t>67</t>
  </si>
  <si>
    <t>姓名</t>
    <phoneticPr fontId="3" type="noConversion"/>
  </si>
  <si>
    <t>加分</t>
    <phoneticPr fontId="3" type="noConversion"/>
  </si>
  <si>
    <t>69.65</t>
  </si>
  <si>
    <t>0</t>
  </si>
  <si>
    <t>69.15</t>
  </si>
  <si>
    <t>67.35</t>
  </si>
  <si>
    <t>66.9</t>
  </si>
  <si>
    <t>66.3</t>
  </si>
  <si>
    <t>5</t>
  </si>
  <si>
    <t>64.45</t>
  </si>
  <si>
    <t>62.9</t>
  </si>
  <si>
    <t>59.1</t>
  </si>
  <si>
    <t>55.5</t>
  </si>
  <si>
    <t>54.4</t>
  </si>
  <si>
    <r>
      <t xml:space="preserve">初中数学（计划  </t>
    </r>
    <r>
      <rPr>
        <sz val="11"/>
        <color theme="1"/>
        <rFont val="宋体"/>
        <family val="2"/>
        <charset val="134"/>
        <scheme val="minor"/>
      </rPr>
      <t xml:space="preserve">4 </t>
    </r>
    <r>
      <rPr>
        <sz val="12"/>
        <rFont val="宋体"/>
        <family val="3"/>
        <charset val="134"/>
      </rPr>
      <t>名）</t>
    </r>
    <phoneticPr fontId="3" type="noConversion"/>
  </si>
  <si>
    <t>樊晓霜</t>
  </si>
  <si>
    <t>57</t>
  </si>
  <si>
    <t>59.25</t>
  </si>
  <si>
    <t>胡仁英</t>
  </si>
  <si>
    <t>43.5</t>
  </si>
  <si>
    <t>50.55</t>
  </si>
  <si>
    <t>39</t>
  </si>
  <si>
    <t>60</t>
  </si>
  <si>
    <t>45.3</t>
  </si>
  <si>
    <t>郭平兰</t>
  </si>
  <si>
    <t>29.5</t>
  </si>
  <si>
    <t>61.5</t>
  </si>
  <si>
    <t>39.1</t>
  </si>
  <si>
    <r>
      <t xml:space="preserve">初中英语（计划  </t>
    </r>
    <r>
      <rPr>
        <sz val="11"/>
        <color theme="1"/>
        <rFont val="宋体"/>
        <family val="2"/>
        <charset val="134"/>
        <scheme val="minor"/>
      </rPr>
      <t xml:space="preserve">3 </t>
    </r>
    <r>
      <rPr>
        <sz val="12"/>
        <rFont val="宋体"/>
        <family val="3"/>
        <charset val="134"/>
      </rPr>
      <t>名）</t>
    </r>
    <phoneticPr fontId="3" type="noConversion"/>
  </si>
  <si>
    <t>陈凤英</t>
  </si>
  <si>
    <t>71.5</t>
  </si>
  <si>
    <t>63.45</t>
  </si>
  <si>
    <t>王进静</t>
  </si>
  <si>
    <t>61.95</t>
  </si>
  <si>
    <t>梁艳</t>
  </si>
  <si>
    <t>杨岭</t>
  </si>
  <si>
    <t>55</t>
  </si>
  <si>
    <t>58.3</t>
  </si>
  <si>
    <t>刘尹</t>
  </si>
  <si>
    <t>54</t>
  </si>
  <si>
    <t>57.6</t>
  </si>
  <si>
    <r>
      <t xml:space="preserve">初中体育（计划    </t>
    </r>
    <r>
      <rPr>
        <sz val="11"/>
        <color theme="1"/>
        <rFont val="宋体"/>
        <family val="2"/>
        <charset val="134"/>
        <scheme val="minor"/>
      </rPr>
      <t xml:space="preserve">1  </t>
    </r>
    <r>
      <rPr>
        <sz val="12"/>
        <rFont val="宋体"/>
        <family val="3"/>
        <charset val="134"/>
      </rPr>
      <t>名</t>
    </r>
    <r>
      <rPr>
        <sz val="11"/>
        <color theme="1"/>
        <rFont val="宋体"/>
        <family val="2"/>
        <charset val="134"/>
        <scheme val="minor"/>
      </rPr>
      <t>）</t>
    </r>
    <phoneticPr fontId="3" type="noConversion"/>
  </si>
  <si>
    <t>宦吉然</t>
  </si>
  <si>
    <t>68.5</t>
  </si>
  <si>
    <t>47.85</t>
  </si>
  <si>
    <t>胡璇</t>
  </si>
  <si>
    <t>33.5</t>
  </si>
  <si>
    <t>43.25</t>
  </si>
  <si>
    <t>袁作东</t>
  </si>
  <si>
    <t>32.5</t>
  </si>
  <si>
    <t>52</t>
  </si>
  <si>
    <t>38.35</t>
  </si>
  <si>
    <r>
      <t xml:space="preserve">初中美术（计划    </t>
    </r>
    <r>
      <rPr>
        <sz val="11"/>
        <color theme="1"/>
        <rFont val="宋体"/>
        <family val="2"/>
        <charset val="134"/>
        <scheme val="minor"/>
      </rPr>
      <t xml:space="preserve">1  </t>
    </r>
    <r>
      <rPr>
        <sz val="12"/>
        <rFont val="宋体"/>
        <family val="3"/>
        <charset val="134"/>
      </rPr>
      <t>名</t>
    </r>
    <r>
      <rPr>
        <sz val="11"/>
        <color theme="1"/>
        <rFont val="宋体"/>
        <family val="2"/>
        <charset val="134"/>
        <scheme val="minor"/>
      </rPr>
      <t>）</t>
    </r>
    <phoneticPr fontId="3" type="noConversion"/>
  </si>
  <si>
    <t>周国健</t>
  </si>
  <si>
    <t>42</t>
  </si>
  <si>
    <t>49.05</t>
  </si>
  <si>
    <t>余婧</t>
  </si>
  <si>
    <t>吴彦舒</t>
  </si>
  <si>
    <t>33</t>
  </si>
  <si>
    <t>61</t>
  </si>
  <si>
    <t>41.4</t>
  </si>
  <si>
    <r>
      <t xml:space="preserve">初中信息技术（计划  </t>
    </r>
    <r>
      <rPr>
        <sz val="11"/>
        <color theme="1"/>
        <rFont val="宋体"/>
        <family val="2"/>
        <charset val="134"/>
        <scheme val="minor"/>
      </rPr>
      <t>2</t>
    </r>
    <r>
      <rPr>
        <sz val="12"/>
        <rFont val="宋体"/>
        <family val="3"/>
        <charset val="134"/>
      </rPr>
      <t xml:space="preserve">  名</t>
    </r>
    <r>
      <rPr>
        <sz val="11"/>
        <color theme="1"/>
        <rFont val="宋体"/>
        <family val="2"/>
        <charset val="134"/>
        <scheme val="minor"/>
      </rPr>
      <t>）</t>
    </r>
    <phoneticPr fontId="3" type="noConversion"/>
  </si>
  <si>
    <t>刘维沂</t>
  </si>
  <si>
    <t>76.5</t>
  </si>
  <si>
    <t>72.9</t>
  </si>
  <si>
    <t>孟令红</t>
  </si>
  <si>
    <t>62</t>
  </si>
  <si>
    <t>66.55</t>
  </si>
  <si>
    <r>
      <t xml:space="preserve">小学语文（计划   </t>
    </r>
    <r>
      <rPr>
        <sz val="11"/>
        <color theme="1"/>
        <rFont val="宋体"/>
        <family val="2"/>
        <charset val="134"/>
        <scheme val="minor"/>
      </rPr>
      <t xml:space="preserve">5  </t>
    </r>
    <r>
      <rPr>
        <sz val="12"/>
        <rFont val="宋体"/>
        <family val="3"/>
        <charset val="134"/>
      </rPr>
      <t>名</t>
    </r>
    <r>
      <rPr>
        <sz val="11"/>
        <color theme="1"/>
        <rFont val="宋体"/>
        <family val="2"/>
        <charset val="134"/>
        <scheme val="minor"/>
      </rPr>
      <t>）</t>
    </r>
    <phoneticPr fontId="3" type="noConversion"/>
  </si>
  <si>
    <t>张君艳</t>
  </si>
  <si>
    <t>74</t>
  </si>
  <si>
    <t>65.6</t>
  </si>
  <si>
    <t>徐琳</t>
  </si>
  <si>
    <t>65.2</t>
  </si>
  <si>
    <t>李红林</t>
  </si>
  <si>
    <t>64</t>
  </si>
  <si>
    <t>65.05</t>
  </si>
  <si>
    <t>宋永娣</t>
  </si>
  <si>
    <t>64.6</t>
  </si>
  <si>
    <t>赵银</t>
  </si>
  <si>
    <t>58</t>
  </si>
  <si>
    <t>63.5</t>
  </si>
  <si>
    <t>59.65</t>
  </si>
  <si>
    <t>许晓曦</t>
  </si>
  <si>
    <t>58.5</t>
  </si>
  <si>
    <t>59.4</t>
  </si>
  <si>
    <t>李言俊</t>
  </si>
  <si>
    <t>宋蕊</t>
  </si>
  <si>
    <t>55.8</t>
  </si>
  <si>
    <t>周杨</t>
  </si>
  <si>
    <t>47</t>
  </si>
  <si>
    <t>54.55</t>
  </si>
  <si>
    <r>
      <t xml:space="preserve">小学数学（计划    </t>
    </r>
    <r>
      <rPr>
        <sz val="11"/>
        <color theme="1"/>
        <rFont val="宋体"/>
        <family val="2"/>
        <charset val="134"/>
        <scheme val="minor"/>
      </rPr>
      <t xml:space="preserve">4 </t>
    </r>
    <r>
      <rPr>
        <sz val="12"/>
        <rFont val="宋体"/>
        <family val="3"/>
        <charset val="134"/>
      </rPr>
      <t>名</t>
    </r>
    <r>
      <rPr>
        <sz val="11"/>
        <color theme="1"/>
        <rFont val="宋体"/>
        <family val="2"/>
        <charset val="134"/>
        <scheme val="minor"/>
      </rPr>
      <t>）</t>
    </r>
    <phoneticPr fontId="3" type="noConversion"/>
  </si>
  <si>
    <t>葛世鑫</t>
  </si>
  <si>
    <t>66.1</t>
  </si>
  <si>
    <t>59.8</t>
  </si>
  <si>
    <t>彭方艳</t>
  </si>
  <si>
    <t>47.5</t>
  </si>
  <si>
    <t>63</t>
  </si>
  <si>
    <t>52.15</t>
  </si>
  <si>
    <t>张继玉</t>
  </si>
  <si>
    <t>60.5</t>
  </si>
  <si>
    <t>51.05</t>
  </si>
  <si>
    <t>黄敏</t>
  </si>
  <si>
    <t>44.5</t>
  </si>
  <si>
    <t>49.45</t>
  </si>
  <si>
    <r>
      <t xml:space="preserve">小学体育（计划  </t>
    </r>
    <r>
      <rPr>
        <sz val="11"/>
        <color theme="1"/>
        <rFont val="宋体"/>
        <family val="2"/>
        <charset val="134"/>
        <scheme val="minor"/>
      </rPr>
      <t xml:space="preserve"> 1  </t>
    </r>
    <r>
      <rPr>
        <sz val="12"/>
        <rFont val="宋体"/>
        <family val="3"/>
        <charset val="134"/>
      </rPr>
      <t>名）</t>
    </r>
    <phoneticPr fontId="3" type="noConversion"/>
  </si>
  <si>
    <t>许磊</t>
  </si>
  <si>
    <t>37.5</t>
  </si>
  <si>
    <t>46.35</t>
  </si>
  <si>
    <t>学科及计划数</t>
    <phoneticPr fontId="3" type="noConversion"/>
  </si>
  <si>
    <r>
      <t xml:space="preserve">初中语文（计划  </t>
    </r>
    <r>
      <rPr>
        <sz val="11"/>
        <color theme="1"/>
        <rFont val="宋体"/>
        <family val="2"/>
        <charset val="134"/>
        <scheme val="minor"/>
      </rPr>
      <t xml:space="preserve">6 </t>
    </r>
    <r>
      <rPr>
        <sz val="12"/>
        <rFont val="宋体"/>
        <family val="3"/>
        <charset val="134"/>
      </rPr>
      <t>名）</t>
    </r>
    <phoneticPr fontId="3" type="noConversion"/>
  </si>
  <si>
    <t>2016年保康县农村义务教育学校教师招聘总成绩（新机制教师）</t>
    <phoneticPr fontId="1" type="noConversion"/>
  </si>
  <si>
    <t>笔试成绩</t>
    <phoneticPr fontId="1" type="noConversion"/>
  </si>
  <si>
    <t>笔试总分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</si>
</sst>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4">
    <xf numFmtId="0" fontId="0" fillId="0" borderId="0" xfId="0">
      <alignment vertical="center"/>
    </xf>
    <xf numFmtId="0" fontId="4" fillId="0" borderId="0" xfId="1">
      <alignment vertical="center"/>
    </xf>
    <xf numFmtId="49" fontId="4" fillId="0" borderId="1" xfId="1" applyNumberFormat="1" applyBorder="1" applyAlignment="1">
      <alignment horizontal="center" vertical="center"/>
    </xf>
    <xf numFmtId="49" fontId="4" fillId="0" borderId="0" xfId="1" applyNumberFormat="1">
      <alignment vertical="center"/>
    </xf>
    <xf numFmtId="0" fontId="4" fillId="0" borderId="1" xfId="1" applyFont="1" applyBorder="1" applyAlignment="1">
      <alignment vertical="center" wrapText="1"/>
    </xf>
    <xf numFmtId="49" fontId="5" fillId="0" borderId="1" xfId="1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176" fontId="4" fillId="0" borderId="1" xfId="1" applyNumberFormat="1" applyBorder="1" applyAlignment="1">
      <alignment horizontal="center" vertical="center"/>
    </xf>
    <xf numFmtId="176" fontId="4" fillId="0" borderId="0" xfId="1" applyNumberFormat="1">
      <alignment vertical="center"/>
    </xf>
    <xf numFmtId="0" fontId="4" fillId="0" borderId="5" xfId="1" applyFont="1" applyBorder="1" applyAlignment="1">
      <alignment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4" fillId="0" borderId="1" xfId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49" fontId="4" fillId="0" borderId="1" xfId="1" applyNumberFormat="1" applyFont="1" applyBorder="1" applyAlignment="1">
      <alignment horizontal="center" vertical="center"/>
    </xf>
    <xf numFmtId="49" fontId="4" fillId="0" borderId="1" xfId="1" applyNumberForma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0"/>
  <sheetViews>
    <sheetView tabSelected="1" workbookViewId="0">
      <selection activeCell="L11" sqref="L11"/>
    </sheetView>
  </sheetViews>
  <sheetFormatPr defaultRowHeight="14.25" x14ac:dyDescent="0.15"/>
  <cols>
    <col min="1" max="1" width="17" style="1" customWidth="1"/>
    <col min="2" max="2" width="10.5" style="1" customWidth="1"/>
    <col min="3" max="3" width="13.625" style="1" customWidth="1"/>
    <col min="4" max="4" width="11.25" style="1" customWidth="1"/>
    <col min="5" max="5" width="7.25" style="1" customWidth="1"/>
    <col min="6" max="6" width="9.25" style="1" customWidth="1"/>
    <col min="7" max="7" width="13" style="9" customWidth="1"/>
    <col min="8" max="8" width="10.125" style="1" customWidth="1"/>
    <col min="9" max="9" width="12" style="1" customWidth="1"/>
    <col min="10" max="10" width="11.875" style="1" customWidth="1"/>
    <col min="11" max="11" width="11.25" style="1" customWidth="1"/>
    <col min="12" max="245" width="9" style="1"/>
    <col min="246" max="246" width="17" style="1" customWidth="1"/>
    <col min="247" max="247" width="10.5" style="1" customWidth="1"/>
    <col min="248" max="248" width="17.625" style="1" customWidth="1"/>
    <col min="249" max="249" width="14.5" style="1" customWidth="1"/>
    <col min="250" max="253" width="7.25" style="1" customWidth="1"/>
    <col min="254" max="254" width="9.625" style="1" customWidth="1"/>
    <col min="255" max="255" width="7.25" style="1" customWidth="1"/>
    <col min="256" max="256" width="9.25" style="1" customWidth="1"/>
    <col min="257" max="257" width="7.25" style="1" customWidth="1"/>
    <col min="258" max="501" width="9" style="1"/>
    <col min="502" max="502" width="17" style="1" customWidth="1"/>
    <col min="503" max="503" width="10.5" style="1" customWidth="1"/>
    <col min="504" max="504" width="17.625" style="1" customWidth="1"/>
    <col min="505" max="505" width="14.5" style="1" customWidth="1"/>
    <col min="506" max="509" width="7.25" style="1" customWidth="1"/>
    <col min="510" max="510" width="9.625" style="1" customWidth="1"/>
    <col min="511" max="511" width="7.25" style="1" customWidth="1"/>
    <col min="512" max="512" width="9.25" style="1" customWidth="1"/>
    <col min="513" max="513" width="7.25" style="1" customWidth="1"/>
    <col min="514" max="757" width="9" style="1"/>
    <col min="758" max="758" width="17" style="1" customWidth="1"/>
    <col min="759" max="759" width="10.5" style="1" customWidth="1"/>
    <col min="760" max="760" width="17.625" style="1" customWidth="1"/>
    <col min="761" max="761" width="14.5" style="1" customWidth="1"/>
    <col min="762" max="765" width="7.25" style="1" customWidth="1"/>
    <col min="766" max="766" width="9.625" style="1" customWidth="1"/>
    <col min="767" max="767" width="7.25" style="1" customWidth="1"/>
    <col min="768" max="768" width="9.25" style="1" customWidth="1"/>
    <col min="769" max="769" width="7.25" style="1" customWidth="1"/>
    <col min="770" max="1013" width="9" style="1"/>
    <col min="1014" max="1014" width="17" style="1" customWidth="1"/>
    <col min="1015" max="1015" width="10.5" style="1" customWidth="1"/>
    <col min="1016" max="1016" width="17.625" style="1" customWidth="1"/>
    <col min="1017" max="1017" width="14.5" style="1" customWidth="1"/>
    <col min="1018" max="1021" width="7.25" style="1" customWidth="1"/>
    <col min="1022" max="1022" width="9.625" style="1" customWidth="1"/>
    <col min="1023" max="1023" width="7.25" style="1" customWidth="1"/>
    <col min="1024" max="1024" width="9.25" style="1" customWidth="1"/>
    <col min="1025" max="1025" width="7.25" style="1" customWidth="1"/>
    <col min="1026" max="1269" width="9" style="1"/>
    <col min="1270" max="1270" width="17" style="1" customWidth="1"/>
    <col min="1271" max="1271" width="10.5" style="1" customWidth="1"/>
    <col min="1272" max="1272" width="17.625" style="1" customWidth="1"/>
    <col min="1273" max="1273" width="14.5" style="1" customWidth="1"/>
    <col min="1274" max="1277" width="7.25" style="1" customWidth="1"/>
    <col min="1278" max="1278" width="9.625" style="1" customWidth="1"/>
    <col min="1279" max="1279" width="7.25" style="1" customWidth="1"/>
    <col min="1280" max="1280" width="9.25" style="1" customWidth="1"/>
    <col min="1281" max="1281" width="7.25" style="1" customWidth="1"/>
    <col min="1282" max="1525" width="9" style="1"/>
    <col min="1526" max="1526" width="17" style="1" customWidth="1"/>
    <col min="1527" max="1527" width="10.5" style="1" customWidth="1"/>
    <col min="1528" max="1528" width="17.625" style="1" customWidth="1"/>
    <col min="1529" max="1529" width="14.5" style="1" customWidth="1"/>
    <col min="1530" max="1533" width="7.25" style="1" customWidth="1"/>
    <col min="1534" max="1534" width="9.625" style="1" customWidth="1"/>
    <col min="1535" max="1535" width="7.25" style="1" customWidth="1"/>
    <col min="1536" max="1536" width="9.25" style="1" customWidth="1"/>
    <col min="1537" max="1537" width="7.25" style="1" customWidth="1"/>
    <col min="1538" max="1781" width="9" style="1"/>
    <col min="1782" max="1782" width="17" style="1" customWidth="1"/>
    <col min="1783" max="1783" width="10.5" style="1" customWidth="1"/>
    <col min="1784" max="1784" width="17.625" style="1" customWidth="1"/>
    <col min="1785" max="1785" width="14.5" style="1" customWidth="1"/>
    <col min="1786" max="1789" width="7.25" style="1" customWidth="1"/>
    <col min="1790" max="1790" width="9.625" style="1" customWidth="1"/>
    <col min="1791" max="1791" width="7.25" style="1" customWidth="1"/>
    <col min="1792" max="1792" width="9.25" style="1" customWidth="1"/>
    <col min="1793" max="1793" width="7.25" style="1" customWidth="1"/>
    <col min="1794" max="2037" width="9" style="1"/>
    <col min="2038" max="2038" width="17" style="1" customWidth="1"/>
    <col min="2039" max="2039" width="10.5" style="1" customWidth="1"/>
    <col min="2040" max="2040" width="17.625" style="1" customWidth="1"/>
    <col min="2041" max="2041" width="14.5" style="1" customWidth="1"/>
    <col min="2042" max="2045" width="7.25" style="1" customWidth="1"/>
    <col min="2046" max="2046" width="9.625" style="1" customWidth="1"/>
    <col min="2047" max="2047" width="7.25" style="1" customWidth="1"/>
    <col min="2048" max="2048" width="9.25" style="1" customWidth="1"/>
    <col min="2049" max="2049" width="7.25" style="1" customWidth="1"/>
    <col min="2050" max="2293" width="9" style="1"/>
    <col min="2294" max="2294" width="17" style="1" customWidth="1"/>
    <col min="2295" max="2295" width="10.5" style="1" customWidth="1"/>
    <col min="2296" max="2296" width="17.625" style="1" customWidth="1"/>
    <col min="2297" max="2297" width="14.5" style="1" customWidth="1"/>
    <col min="2298" max="2301" width="7.25" style="1" customWidth="1"/>
    <col min="2302" max="2302" width="9.625" style="1" customWidth="1"/>
    <col min="2303" max="2303" width="7.25" style="1" customWidth="1"/>
    <col min="2304" max="2304" width="9.25" style="1" customWidth="1"/>
    <col min="2305" max="2305" width="7.25" style="1" customWidth="1"/>
    <col min="2306" max="2549" width="9" style="1"/>
    <col min="2550" max="2550" width="17" style="1" customWidth="1"/>
    <col min="2551" max="2551" width="10.5" style="1" customWidth="1"/>
    <col min="2552" max="2552" width="17.625" style="1" customWidth="1"/>
    <col min="2553" max="2553" width="14.5" style="1" customWidth="1"/>
    <col min="2554" max="2557" width="7.25" style="1" customWidth="1"/>
    <col min="2558" max="2558" width="9.625" style="1" customWidth="1"/>
    <col min="2559" max="2559" width="7.25" style="1" customWidth="1"/>
    <col min="2560" max="2560" width="9.25" style="1" customWidth="1"/>
    <col min="2561" max="2561" width="7.25" style="1" customWidth="1"/>
    <col min="2562" max="2805" width="9" style="1"/>
    <col min="2806" max="2806" width="17" style="1" customWidth="1"/>
    <col min="2807" max="2807" width="10.5" style="1" customWidth="1"/>
    <col min="2808" max="2808" width="17.625" style="1" customWidth="1"/>
    <col min="2809" max="2809" width="14.5" style="1" customWidth="1"/>
    <col min="2810" max="2813" width="7.25" style="1" customWidth="1"/>
    <col min="2814" max="2814" width="9.625" style="1" customWidth="1"/>
    <col min="2815" max="2815" width="7.25" style="1" customWidth="1"/>
    <col min="2816" max="2816" width="9.25" style="1" customWidth="1"/>
    <col min="2817" max="2817" width="7.25" style="1" customWidth="1"/>
    <col min="2818" max="3061" width="9" style="1"/>
    <col min="3062" max="3062" width="17" style="1" customWidth="1"/>
    <col min="3063" max="3063" width="10.5" style="1" customWidth="1"/>
    <col min="3064" max="3064" width="17.625" style="1" customWidth="1"/>
    <col min="3065" max="3065" width="14.5" style="1" customWidth="1"/>
    <col min="3066" max="3069" width="7.25" style="1" customWidth="1"/>
    <col min="3070" max="3070" width="9.625" style="1" customWidth="1"/>
    <col min="3071" max="3071" width="7.25" style="1" customWidth="1"/>
    <col min="3072" max="3072" width="9.25" style="1" customWidth="1"/>
    <col min="3073" max="3073" width="7.25" style="1" customWidth="1"/>
    <col min="3074" max="3317" width="9" style="1"/>
    <col min="3318" max="3318" width="17" style="1" customWidth="1"/>
    <col min="3319" max="3319" width="10.5" style="1" customWidth="1"/>
    <col min="3320" max="3320" width="17.625" style="1" customWidth="1"/>
    <col min="3321" max="3321" width="14.5" style="1" customWidth="1"/>
    <col min="3322" max="3325" width="7.25" style="1" customWidth="1"/>
    <col min="3326" max="3326" width="9.625" style="1" customWidth="1"/>
    <col min="3327" max="3327" width="7.25" style="1" customWidth="1"/>
    <col min="3328" max="3328" width="9.25" style="1" customWidth="1"/>
    <col min="3329" max="3329" width="7.25" style="1" customWidth="1"/>
    <col min="3330" max="3573" width="9" style="1"/>
    <col min="3574" max="3574" width="17" style="1" customWidth="1"/>
    <col min="3575" max="3575" width="10.5" style="1" customWidth="1"/>
    <col min="3576" max="3576" width="17.625" style="1" customWidth="1"/>
    <col min="3577" max="3577" width="14.5" style="1" customWidth="1"/>
    <col min="3578" max="3581" width="7.25" style="1" customWidth="1"/>
    <col min="3582" max="3582" width="9.625" style="1" customWidth="1"/>
    <col min="3583" max="3583" width="7.25" style="1" customWidth="1"/>
    <col min="3584" max="3584" width="9.25" style="1" customWidth="1"/>
    <col min="3585" max="3585" width="7.25" style="1" customWidth="1"/>
    <col min="3586" max="3829" width="9" style="1"/>
    <col min="3830" max="3830" width="17" style="1" customWidth="1"/>
    <col min="3831" max="3831" width="10.5" style="1" customWidth="1"/>
    <col min="3832" max="3832" width="17.625" style="1" customWidth="1"/>
    <col min="3833" max="3833" width="14.5" style="1" customWidth="1"/>
    <col min="3834" max="3837" width="7.25" style="1" customWidth="1"/>
    <col min="3838" max="3838" width="9.625" style="1" customWidth="1"/>
    <col min="3839" max="3839" width="7.25" style="1" customWidth="1"/>
    <col min="3840" max="3840" width="9.25" style="1" customWidth="1"/>
    <col min="3841" max="3841" width="7.25" style="1" customWidth="1"/>
    <col min="3842" max="4085" width="9" style="1"/>
    <col min="4086" max="4086" width="17" style="1" customWidth="1"/>
    <col min="4087" max="4087" width="10.5" style="1" customWidth="1"/>
    <col min="4088" max="4088" width="17.625" style="1" customWidth="1"/>
    <col min="4089" max="4089" width="14.5" style="1" customWidth="1"/>
    <col min="4090" max="4093" width="7.25" style="1" customWidth="1"/>
    <col min="4094" max="4094" width="9.625" style="1" customWidth="1"/>
    <col min="4095" max="4095" width="7.25" style="1" customWidth="1"/>
    <col min="4096" max="4096" width="9.25" style="1" customWidth="1"/>
    <col min="4097" max="4097" width="7.25" style="1" customWidth="1"/>
    <col min="4098" max="4341" width="9" style="1"/>
    <col min="4342" max="4342" width="17" style="1" customWidth="1"/>
    <col min="4343" max="4343" width="10.5" style="1" customWidth="1"/>
    <col min="4344" max="4344" width="17.625" style="1" customWidth="1"/>
    <col min="4345" max="4345" width="14.5" style="1" customWidth="1"/>
    <col min="4346" max="4349" width="7.25" style="1" customWidth="1"/>
    <col min="4350" max="4350" width="9.625" style="1" customWidth="1"/>
    <col min="4351" max="4351" width="7.25" style="1" customWidth="1"/>
    <col min="4352" max="4352" width="9.25" style="1" customWidth="1"/>
    <col min="4353" max="4353" width="7.25" style="1" customWidth="1"/>
    <col min="4354" max="4597" width="9" style="1"/>
    <col min="4598" max="4598" width="17" style="1" customWidth="1"/>
    <col min="4599" max="4599" width="10.5" style="1" customWidth="1"/>
    <col min="4600" max="4600" width="17.625" style="1" customWidth="1"/>
    <col min="4601" max="4601" width="14.5" style="1" customWidth="1"/>
    <col min="4602" max="4605" width="7.25" style="1" customWidth="1"/>
    <col min="4606" max="4606" width="9.625" style="1" customWidth="1"/>
    <col min="4607" max="4607" width="7.25" style="1" customWidth="1"/>
    <col min="4608" max="4608" width="9.25" style="1" customWidth="1"/>
    <col min="4609" max="4609" width="7.25" style="1" customWidth="1"/>
    <col min="4610" max="4853" width="9" style="1"/>
    <col min="4854" max="4854" width="17" style="1" customWidth="1"/>
    <col min="4855" max="4855" width="10.5" style="1" customWidth="1"/>
    <col min="4856" max="4856" width="17.625" style="1" customWidth="1"/>
    <col min="4857" max="4857" width="14.5" style="1" customWidth="1"/>
    <col min="4858" max="4861" width="7.25" style="1" customWidth="1"/>
    <col min="4862" max="4862" width="9.625" style="1" customWidth="1"/>
    <col min="4863" max="4863" width="7.25" style="1" customWidth="1"/>
    <col min="4864" max="4864" width="9.25" style="1" customWidth="1"/>
    <col min="4865" max="4865" width="7.25" style="1" customWidth="1"/>
    <col min="4866" max="5109" width="9" style="1"/>
    <col min="5110" max="5110" width="17" style="1" customWidth="1"/>
    <col min="5111" max="5111" width="10.5" style="1" customWidth="1"/>
    <col min="5112" max="5112" width="17.625" style="1" customWidth="1"/>
    <col min="5113" max="5113" width="14.5" style="1" customWidth="1"/>
    <col min="5114" max="5117" width="7.25" style="1" customWidth="1"/>
    <col min="5118" max="5118" width="9.625" style="1" customWidth="1"/>
    <col min="5119" max="5119" width="7.25" style="1" customWidth="1"/>
    <col min="5120" max="5120" width="9.25" style="1" customWidth="1"/>
    <col min="5121" max="5121" width="7.25" style="1" customWidth="1"/>
    <col min="5122" max="5365" width="9" style="1"/>
    <col min="5366" max="5366" width="17" style="1" customWidth="1"/>
    <col min="5367" max="5367" width="10.5" style="1" customWidth="1"/>
    <col min="5368" max="5368" width="17.625" style="1" customWidth="1"/>
    <col min="5369" max="5369" width="14.5" style="1" customWidth="1"/>
    <col min="5370" max="5373" width="7.25" style="1" customWidth="1"/>
    <col min="5374" max="5374" width="9.625" style="1" customWidth="1"/>
    <col min="5375" max="5375" width="7.25" style="1" customWidth="1"/>
    <col min="5376" max="5376" width="9.25" style="1" customWidth="1"/>
    <col min="5377" max="5377" width="7.25" style="1" customWidth="1"/>
    <col min="5378" max="5621" width="9" style="1"/>
    <col min="5622" max="5622" width="17" style="1" customWidth="1"/>
    <col min="5623" max="5623" width="10.5" style="1" customWidth="1"/>
    <col min="5624" max="5624" width="17.625" style="1" customWidth="1"/>
    <col min="5625" max="5625" width="14.5" style="1" customWidth="1"/>
    <col min="5626" max="5629" width="7.25" style="1" customWidth="1"/>
    <col min="5630" max="5630" width="9.625" style="1" customWidth="1"/>
    <col min="5631" max="5631" width="7.25" style="1" customWidth="1"/>
    <col min="5632" max="5632" width="9.25" style="1" customWidth="1"/>
    <col min="5633" max="5633" width="7.25" style="1" customWidth="1"/>
    <col min="5634" max="5877" width="9" style="1"/>
    <col min="5878" max="5878" width="17" style="1" customWidth="1"/>
    <col min="5879" max="5879" width="10.5" style="1" customWidth="1"/>
    <col min="5880" max="5880" width="17.625" style="1" customWidth="1"/>
    <col min="5881" max="5881" width="14.5" style="1" customWidth="1"/>
    <col min="5882" max="5885" width="7.25" style="1" customWidth="1"/>
    <col min="5886" max="5886" width="9.625" style="1" customWidth="1"/>
    <col min="5887" max="5887" width="7.25" style="1" customWidth="1"/>
    <col min="5888" max="5888" width="9.25" style="1" customWidth="1"/>
    <col min="5889" max="5889" width="7.25" style="1" customWidth="1"/>
    <col min="5890" max="6133" width="9" style="1"/>
    <col min="6134" max="6134" width="17" style="1" customWidth="1"/>
    <col min="6135" max="6135" width="10.5" style="1" customWidth="1"/>
    <col min="6136" max="6136" width="17.625" style="1" customWidth="1"/>
    <col min="6137" max="6137" width="14.5" style="1" customWidth="1"/>
    <col min="6138" max="6141" width="7.25" style="1" customWidth="1"/>
    <col min="6142" max="6142" width="9.625" style="1" customWidth="1"/>
    <col min="6143" max="6143" width="7.25" style="1" customWidth="1"/>
    <col min="6144" max="6144" width="9.25" style="1" customWidth="1"/>
    <col min="6145" max="6145" width="7.25" style="1" customWidth="1"/>
    <col min="6146" max="6389" width="9" style="1"/>
    <col min="6390" max="6390" width="17" style="1" customWidth="1"/>
    <col min="6391" max="6391" width="10.5" style="1" customWidth="1"/>
    <col min="6392" max="6392" width="17.625" style="1" customWidth="1"/>
    <col min="6393" max="6393" width="14.5" style="1" customWidth="1"/>
    <col min="6394" max="6397" width="7.25" style="1" customWidth="1"/>
    <col min="6398" max="6398" width="9.625" style="1" customWidth="1"/>
    <col min="6399" max="6399" width="7.25" style="1" customWidth="1"/>
    <col min="6400" max="6400" width="9.25" style="1" customWidth="1"/>
    <col min="6401" max="6401" width="7.25" style="1" customWidth="1"/>
    <col min="6402" max="6645" width="9" style="1"/>
    <col min="6646" max="6646" width="17" style="1" customWidth="1"/>
    <col min="6647" max="6647" width="10.5" style="1" customWidth="1"/>
    <col min="6648" max="6648" width="17.625" style="1" customWidth="1"/>
    <col min="6649" max="6649" width="14.5" style="1" customWidth="1"/>
    <col min="6650" max="6653" width="7.25" style="1" customWidth="1"/>
    <col min="6654" max="6654" width="9.625" style="1" customWidth="1"/>
    <col min="6655" max="6655" width="7.25" style="1" customWidth="1"/>
    <col min="6656" max="6656" width="9.25" style="1" customWidth="1"/>
    <col min="6657" max="6657" width="7.25" style="1" customWidth="1"/>
    <col min="6658" max="6901" width="9" style="1"/>
    <col min="6902" max="6902" width="17" style="1" customWidth="1"/>
    <col min="6903" max="6903" width="10.5" style="1" customWidth="1"/>
    <col min="6904" max="6904" width="17.625" style="1" customWidth="1"/>
    <col min="6905" max="6905" width="14.5" style="1" customWidth="1"/>
    <col min="6906" max="6909" width="7.25" style="1" customWidth="1"/>
    <col min="6910" max="6910" width="9.625" style="1" customWidth="1"/>
    <col min="6911" max="6911" width="7.25" style="1" customWidth="1"/>
    <col min="6912" max="6912" width="9.25" style="1" customWidth="1"/>
    <col min="6913" max="6913" width="7.25" style="1" customWidth="1"/>
    <col min="6914" max="7157" width="9" style="1"/>
    <col min="7158" max="7158" width="17" style="1" customWidth="1"/>
    <col min="7159" max="7159" width="10.5" style="1" customWidth="1"/>
    <col min="7160" max="7160" width="17.625" style="1" customWidth="1"/>
    <col min="7161" max="7161" width="14.5" style="1" customWidth="1"/>
    <col min="7162" max="7165" width="7.25" style="1" customWidth="1"/>
    <col min="7166" max="7166" width="9.625" style="1" customWidth="1"/>
    <col min="7167" max="7167" width="7.25" style="1" customWidth="1"/>
    <col min="7168" max="7168" width="9.25" style="1" customWidth="1"/>
    <col min="7169" max="7169" width="7.25" style="1" customWidth="1"/>
    <col min="7170" max="7413" width="9" style="1"/>
    <col min="7414" max="7414" width="17" style="1" customWidth="1"/>
    <col min="7415" max="7415" width="10.5" style="1" customWidth="1"/>
    <col min="7416" max="7416" width="17.625" style="1" customWidth="1"/>
    <col min="7417" max="7417" width="14.5" style="1" customWidth="1"/>
    <col min="7418" max="7421" width="7.25" style="1" customWidth="1"/>
    <col min="7422" max="7422" width="9.625" style="1" customWidth="1"/>
    <col min="7423" max="7423" width="7.25" style="1" customWidth="1"/>
    <col min="7424" max="7424" width="9.25" style="1" customWidth="1"/>
    <col min="7425" max="7425" width="7.25" style="1" customWidth="1"/>
    <col min="7426" max="7669" width="9" style="1"/>
    <col min="7670" max="7670" width="17" style="1" customWidth="1"/>
    <col min="7671" max="7671" width="10.5" style="1" customWidth="1"/>
    <col min="7672" max="7672" width="17.625" style="1" customWidth="1"/>
    <col min="7673" max="7673" width="14.5" style="1" customWidth="1"/>
    <col min="7674" max="7677" width="7.25" style="1" customWidth="1"/>
    <col min="7678" max="7678" width="9.625" style="1" customWidth="1"/>
    <col min="7679" max="7679" width="7.25" style="1" customWidth="1"/>
    <col min="7680" max="7680" width="9.25" style="1" customWidth="1"/>
    <col min="7681" max="7681" width="7.25" style="1" customWidth="1"/>
    <col min="7682" max="7925" width="9" style="1"/>
    <col min="7926" max="7926" width="17" style="1" customWidth="1"/>
    <col min="7927" max="7927" width="10.5" style="1" customWidth="1"/>
    <col min="7928" max="7928" width="17.625" style="1" customWidth="1"/>
    <col min="7929" max="7929" width="14.5" style="1" customWidth="1"/>
    <col min="7930" max="7933" width="7.25" style="1" customWidth="1"/>
    <col min="7934" max="7934" width="9.625" style="1" customWidth="1"/>
    <col min="7935" max="7935" width="7.25" style="1" customWidth="1"/>
    <col min="7936" max="7936" width="9.25" style="1" customWidth="1"/>
    <col min="7937" max="7937" width="7.25" style="1" customWidth="1"/>
    <col min="7938" max="8181" width="9" style="1"/>
    <col min="8182" max="8182" width="17" style="1" customWidth="1"/>
    <col min="8183" max="8183" width="10.5" style="1" customWidth="1"/>
    <col min="8184" max="8184" width="17.625" style="1" customWidth="1"/>
    <col min="8185" max="8185" width="14.5" style="1" customWidth="1"/>
    <col min="8186" max="8189" width="7.25" style="1" customWidth="1"/>
    <col min="8190" max="8190" width="9.625" style="1" customWidth="1"/>
    <col min="8191" max="8191" width="7.25" style="1" customWidth="1"/>
    <col min="8192" max="8192" width="9.25" style="1" customWidth="1"/>
    <col min="8193" max="8193" width="7.25" style="1" customWidth="1"/>
    <col min="8194" max="8437" width="9" style="1"/>
    <col min="8438" max="8438" width="17" style="1" customWidth="1"/>
    <col min="8439" max="8439" width="10.5" style="1" customWidth="1"/>
    <col min="8440" max="8440" width="17.625" style="1" customWidth="1"/>
    <col min="8441" max="8441" width="14.5" style="1" customWidth="1"/>
    <col min="8442" max="8445" width="7.25" style="1" customWidth="1"/>
    <col min="8446" max="8446" width="9.625" style="1" customWidth="1"/>
    <col min="8447" max="8447" width="7.25" style="1" customWidth="1"/>
    <col min="8448" max="8448" width="9.25" style="1" customWidth="1"/>
    <col min="8449" max="8449" width="7.25" style="1" customWidth="1"/>
    <col min="8450" max="8693" width="9" style="1"/>
    <col min="8694" max="8694" width="17" style="1" customWidth="1"/>
    <col min="8695" max="8695" width="10.5" style="1" customWidth="1"/>
    <col min="8696" max="8696" width="17.625" style="1" customWidth="1"/>
    <col min="8697" max="8697" width="14.5" style="1" customWidth="1"/>
    <col min="8698" max="8701" width="7.25" style="1" customWidth="1"/>
    <col min="8702" max="8702" width="9.625" style="1" customWidth="1"/>
    <col min="8703" max="8703" width="7.25" style="1" customWidth="1"/>
    <col min="8704" max="8704" width="9.25" style="1" customWidth="1"/>
    <col min="8705" max="8705" width="7.25" style="1" customWidth="1"/>
    <col min="8706" max="8949" width="9" style="1"/>
    <col min="8950" max="8950" width="17" style="1" customWidth="1"/>
    <col min="8951" max="8951" width="10.5" style="1" customWidth="1"/>
    <col min="8952" max="8952" width="17.625" style="1" customWidth="1"/>
    <col min="8953" max="8953" width="14.5" style="1" customWidth="1"/>
    <col min="8954" max="8957" width="7.25" style="1" customWidth="1"/>
    <col min="8958" max="8958" width="9.625" style="1" customWidth="1"/>
    <col min="8959" max="8959" width="7.25" style="1" customWidth="1"/>
    <col min="8960" max="8960" width="9.25" style="1" customWidth="1"/>
    <col min="8961" max="8961" width="7.25" style="1" customWidth="1"/>
    <col min="8962" max="9205" width="9" style="1"/>
    <col min="9206" max="9206" width="17" style="1" customWidth="1"/>
    <col min="9207" max="9207" width="10.5" style="1" customWidth="1"/>
    <col min="9208" max="9208" width="17.625" style="1" customWidth="1"/>
    <col min="9209" max="9209" width="14.5" style="1" customWidth="1"/>
    <col min="9210" max="9213" width="7.25" style="1" customWidth="1"/>
    <col min="9214" max="9214" width="9.625" style="1" customWidth="1"/>
    <col min="9215" max="9215" width="7.25" style="1" customWidth="1"/>
    <col min="9216" max="9216" width="9.25" style="1" customWidth="1"/>
    <col min="9217" max="9217" width="7.25" style="1" customWidth="1"/>
    <col min="9218" max="9461" width="9" style="1"/>
    <col min="9462" max="9462" width="17" style="1" customWidth="1"/>
    <col min="9463" max="9463" width="10.5" style="1" customWidth="1"/>
    <col min="9464" max="9464" width="17.625" style="1" customWidth="1"/>
    <col min="9465" max="9465" width="14.5" style="1" customWidth="1"/>
    <col min="9466" max="9469" width="7.25" style="1" customWidth="1"/>
    <col min="9470" max="9470" width="9.625" style="1" customWidth="1"/>
    <col min="9471" max="9471" width="7.25" style="1" customWidth="1"/>
    <col min="9472" max="9472" width="9.25" style="1" customWidth="1"/>
    <col min="9473" max="9473" width="7.25" style="1" customWidth="1"/>
    <col min="9474" max="9717" width="9" style="1"/>
    <col min="9718" max="9718" width="17" style="1" customWidth="1"/>
    <col min="9719" max="9719" width="10.5" style="1" customWidth="1"/>
    <col min="9720" max="9720" width="17.625" style="1" customWidth="1"/>
    <col min="9721" max="9721" width="14.5" style="1" customWidth="1"/>
    <col min="9722" max="9725" width="7.25" style="1" customWidth="1"/>
    <col min="9726" max="9726" width="9.625" style="1" customWidth="1"/>
    <col min="9727" max="9727" width="7.25" style="1" customWidth="1"/>
    <col min="9728" max="9728" width="9.25" style="1" customWidth="1"/>
    <col min="9729" max="9729" width="7.25" style="1" customWidth="1"/>
    <col min="9730" max="9973" width="9" style="1"/>
    <col min="9974" max="9974" width="17" style="1" customWidth="1"/>
    <col min="9975" max="9975" width="10.5" style="1" customWidth="1"/>
    <col min="9976" max="9976" width="17.625" style="1" customWidth="1"/>
    <col min="9977" max="9977" width="14.5" style="1" customWidth="1"/>
    <col min="9978" max="9981" width="7.25" style="1" customWidth="1"/>
    <col min="9982" max="9982" width="9.625" style="1" customWidth="1"/>
    <col min="9983" max="9983" width="7.25" style="1" customWidth="1"/>
    <col min="9984" max="9984" width="9.25" style="1" customWidth="1"/>
    <col min="9985" max="9985" width="7.25" style="1" customWidth="1"/>
    <col min="9986" max="10229" width="9" style="1"/>
    <col min="10230" max="10230" width="17" style="1" customWidth="1"/>
    <col min="10231" max="10231" width="10.5" style="1" customWidth="1"/>
    <col min="10232" max="10232" width="17.625" style="1" customWidth="1"/>
    <col min="10233" max="10233" width="14.5" style="1" customWidth="1"/>
    <col min="10234" max="10237" width="7.25" style="1" customWidth="1"/>
    <col min="10238" max="10238" width="9.625" style="1" customWidth="1"/>
    <col min="10239" max="10239" width="7.25" style="1" customWidth="1"/>
    <col min="10240" max="10240" width="9.25" style="1" customWidth="1"/>
    <col min="10241" max="10241" width="7.25" style="1" customWidth="1"/>
    <col min="10242" max="10485" width="9" style="1"/>
    <col min="10486" max="10486" width="17" style="1" customWidth="1"/>
    <col min="10487" max="10487" width="10.5" style="1" customWidth="1"/>
    <col min="10488" max="10488" width="17.625" style="1" customWidth="1"/>
    <col min="10489" max="10489" width="14.5" style="1" customWidth="1"/>
    <col min="10490" max="10493" width="7.25" style="1" customWidth="1"/>
    <col min="10494" max="10494" width="9.625" style="1" customWidth="1"/>
    <col min="10495" max="10495" width="7.25" style="1" customWidth="1"/>
    <col min="10496" max="10496" width="9.25" style="1" customWidth="1"/>
    <col min="10497" max="10497" width="7.25" style="1" customWidth="1"/>
    <col min="10498" max="10741" width="9" style="1"/>
    <col min="10742" max="10742" width="17" style="1" customWidth="1"/>
    <col min="10743" max="10743" width="10.5" style="1" customWidth="1"/>
    <col min="10744" max="10744" width="17.625" style="1" customWidth="1"/>
    <col min="10745" max="10745" width="14.5" style="1" customWidth="1"/>
    <col min="10746" max="10749" width="7.25" style="1" customWidth="1"/>
    <col min="10750" max="10750" width="9.625" style="1" customWidth="1"/>
    <col min="10751" max="10751" width="7.25" style="1" customWidth="1"/>
    <col min="10752" max="10752" width="9.25" style="1" customWidth="1"/>
    <col min="10753" max="10753" width="7.25" style="1" customWidth="1"/>
    <col min="10754" max="10997" width="9" style="1"/>
    <col min="10998" max="10998" width="17" style="1" customWidth="1"/>
    <col min="10999" max="10999" width="10.5" style="1" customWidth="1"/>
    <col min="11000" max="11000" width="17.625" style="1" customWidth="1"/>
    <col min="11001" max="11001" width="14.5" style="1" customWidth="1"/>
    <col min="11002" max="11005" width="7.25" style="1" customWidth="1"/>
    <col min="11006" max="11006" width="9.625" style="1" customWidth="1"/>
    <col min="11007" max="11007" width="7.25" style="1" customWidth="1"/>
    <col min="11008" max="11008" width="9.25" style="1" customWidth="1"/>
    <col min="11009" max="11009" width="7.25" style="1" customWidth="1"/>
    <col min="11010" max="11253" width="9" style="1"/>
    <col min="11254" max="11254" width="17" style="1" customWidth="1"/>
    <col min="11255" max="11255" width="10.5" style="1" customWidth="1"/>
    <col min="11256" max="11256" width="17.625" style="1" customWidth="1"/>
    <col min="11257" max="11257" width="14.5" style="1" customWidth="1"/>
    <col min="11258" max="11261" width="7.25" style="1" customWidth="1"/>
    <col min="11262" max="11262" width="9.625" style="1" customWidth="1"/>
    <col min="11263" max="11263" width="7.25" style="1" customWidth="1"/>
    <col min="11264" max="11264" width="9.25" style="1" customWidth="1"/>
    <col min="11265" max="11265" width="7.25" style="1" customWidth="1"/>
    <col min="11266" max="11509" width="9" style="1"/>
    <col min="11510" max="11510" width="17" style="1" customWidth="1"/>
    <col min="11511" max="11511" width="10.5" style="1" customWidth="1"/>
    <col min="11512" max="11512" width="17.625" style="1" customWidth="1"/>
    <col min="11513" max="11513" width="14.5" style="1" customWidth="1"/>
    <col min="11514" max="11517" width="7.25" style="1" customWidth="1"/>
    <col min="11518" max="11518" width="9.625" style="1" customWidth="1"/>
    <col min="11519" max="11519" width="7.25" style="1" customWidth="1"/>
    <col min="11520" max="11520" width="9.25" style="1" customWidth="1"/>
    <col min="11521" max="11521" width="7.25" style="1" customWidth="1"/>
    <col min="11522" max="11765" width="9" style="1"/>
    <col min="11766" max="11766" width="17" style="1" customWidth="1"/>
    <col min="11767" max="11767" width="10.5" style="1" customWidth="1"/>
    <col min="11768" max="11768" width="17.625" style="1" customWidth="1"/>
    <col min="11769" max="11769" width="14.5" style="1" customWidth="1"/>
    <col min="11770" max="11773" width="7.25" style="1" customWidth="1"/>
    <col min="11774" max="11774" width="9.625" style="1" customWidth="1"/>
    <col min="11775" max="11775" width="7.25" style="1" customWidth="1"/>
    <col min="11776" max="11776" width="9.25" style="1" customWidth="1"/>
    <col min="11777" max="11777" width="7.25" style="1" customWidth="1"/>
    <col min="11778" max="12021" width="9" style="1"/>
    <col min="12022" max="12022" width="17" style="1" customWidth="1"/>
    <col min="12023" max="12023" width="10.5" style="1" customWidth="1"/>
    <col min="12024" max="12024" width="17.625" style="1" customWidth="1"/>
    <col min="12025" max="12025" width="14.5" style="1" customWidth="1"/>
    <col min="12026" max="12029" width="7.25" style="1" customWidth="1"/>
    <col min="12030" max="12030" width="9.625" style="1" customWidth="1"/>
    <col min="12031" max="12031" width="7.25" style="1" customWidth="1"/>
    <col min="12032" max="12032" width="9.25" style="1" customWidth="1"/>
    <col min="12033" max="12033" width="7.25" style="1" customWidth="1"/>
    <col min="12034" max="12277" width="9" style="1"/>
    <col min="12278" max="12278" width="17" style="1" customWidth="1"/>
    <col min="12279" max="12279" width="10.5" style="1" customWidth="1"/>
    <col min="12280" max="12280" width="17.625" style="1" customWidth="1"/>
    <col min="12281" max="12281" width="14.5" style="1" customWidth="1"/>
    <col min="12282" max="12285" width="7.25" style="1" customWidth="1"/>
    <col min="12286" max="12286" width="9.625" style="1" customWidth="1"/>
    <col min="12287" max="12287" width="7.25" style="1" customWidth="1"/>
    <col min="12288" max="12288" width="9.25" style="1" customWidth="1"/>
    <col min="12289" max="12289" width="7.25" style="1" customWidth="1"/>
    <col min="12290" max="12533" width="9" style="1"/>
    <col min="12534" max="12534" width="17" style="1" customWidth="1"/>
    <col min="12535" max="12535" width="10.5" style="1" customWidth="1"/>
    <col min="12536" max="12536" width="17.625" style="1" customWidth="1"/>
    <col min="12537" max="12537" width="14.5" style="1" customWidth="1"/>
    <col min="12538" max="12541" width="7.25" style="1" customWidth="1"/>
    <col min="12542" max="12542" width="9.625" style="1" customWidth="1"/>
    <col min="12543" max="12543" width="7.25" style="1" customWidth="1"/>
    <col min="12544" max="12544" width="9.25" style="1" customWidth="1"/>
    <col min="12545" max="12545" width="7.25" style="1" customWidth="1"/>
    <col min="12546" max="12789" width="9" style="1"/>
    <col min="12790" max="12790" width="17" style="1" customWidth="1"/>
    <col min="12791" max="12791" width="10.5" style="1" customWidth="1"/>
    <col min="12792" max="12792" width="17.625" style="1" customWidth="1"/>
    <col min="12793" max="12793" width="14.5" style="1" customWidth="1"/>
    <col min="12794" max="12797" width="7.25" style="1" customWidth="1"/>
    <col min="12798" max="12798" width="9.625" style="1" customWidth="1"/>
    <col min="12799" max="12799" width="7.25" style="1" customWidth="1"/>
    <col min="12800" max="12800" width="9.25" style="1" customWidth="1"/>
    <col min="12801" max="12801" width="7.25" style="1" customWidth="1"/>
    <col min="12802" max="13045" width="9" style="1"/>
    <col min="13046" max="13046" width="17" style="1" customWidth="1"/>
    <col min="13047" max="13047" width="10.5" style="1" customWidth="1"/>
    <col min="13048" max="13048" width="17.625" style="1" customWidth="1"/>
    <col min="13049" max="13049" width="14.5" style="1" customWidth="1"/>
    <col min="13050" max="13053" width="7.25" style="1" customWidth="1"/>
    <col min="13054" max="13054" width="9.625" style="1" customWidth="1"/>
    <col min="13055" max="13055" width="7.25" style="1" customWidth="1"/>
    <col min="13056" max="13056" width="9.25" style="1" customWidth="1"/>
    <col min="13057" max="13057" width="7.25" style="1" customWidth="1"/>
    <col min="13058" max="13301" width="9" style="1"/>
    <col min="13302" max="13302" width="17" style="1" customWidth="1"/>
    <col min="13303" max="13303" width="10.5" style="1" customWidth="1"/>
    <col min="13304" max="13304" width="17.625" style="1" customWidth="1"/>
    <col min="13305" max="13305" width="14.5" style="1" customWidth="1"/>
    <col min="13306" max="13309" width="7.25" style="1" customWidth="1"/>
    <col min="13310" max="13310" width="9.625" style="1" customWidth="1"/>
    <col min="13311" max="13311" width="7.25" style="1" customWidth="1"/>
    <col min="13312" max="13312" width="9.25" style="1" customWidth="1"/>
    <col min="13313" max="13313" width="7.25" style="1" customWidth="1"/>
    <col min="13314" max="13557" width="9" style="1"/>
    <col min="13558" max="13558" width="17" style="1" customWidth="1"/>
    <col min="13559" max="13559" width="10.5" style="1" customWidth="1"/>
    <col min="13560" max="13560" width="17.625" style="1" customWidth="1"/>
    <col min="13561" max="13561" width="14.5" style="1" customWidth="1"/>
    <col min="13562" max="13565" width="7.25" style="1" customWidth="1"/>
    <col min="13566" max="13566" width="9.625" style="1" customWidth="1"/>
    <col min="13567" max="13567" width="7.25" style="1" customWidth="1"/>
    <col min="13568" max="13568" width="9.25" style="1" customWidth="1"/>
    <col min="13569" max="13569" width="7.25" style="1" customWidth="1"/>
    <col min="13570" max="13813" width="9" style="1"/>
    <col min="13814" max="13814" width="17" style="1" customWidth="1"/>
    <col min="13815" max="13815" width="10.5" style="1" customWidth="1"/>
    <col min="13816" max="13816" width="17.625" style="1" customWidth="1"/>
    <col min="13817" max="13817" width="14.5" style="1" customWidth="1"/>
    <col min="13818" max="13821" width="7.25" style="1" customWidth="1"/>
    <col min="13822" max="13822" width="9.625" style="1" customWidth="1"/>
    <col min="13823" max="13823" width="7.25" style="1" customWidth="1"/>
    <col min="13824" max="13824" width="9.25" style="1" customWidth="1"/>
    <col min="13825" max="13825" width="7.25" style="1" customWidth="1"/>
    <col min="13826" max="14069" width="9" style="1"/>
    <col min="14070" max="14070" width="17" style="1" customWidth="1"/>
    <col min="14071" max="14071" width="10.5" style="1" customWidth="1"/>
    <col min="14072" max="14072" width="17.625" style="1" customWidth="1"/>
    <col min="14073" max="14073" width="14.5" style="1" customWidth="1"/>
    <col min="14074" max="14077" width="7.25" style="1" customWidth="1"/>
    <col min="14078" max="14078" width="9.625" style="1" customWidth="1"/>
    <col min="14079" max="14079" width="7.25" style="1" customWidth="1"/>
    <col min="14080" max="14080" width="9.25" style="1" customWidth="1"/>
    <col min="14081" max="14081" width="7.25" style="1" customWidth="1"/>
    <col min="14082" max="14325" width="9" style="1"/>
    <col min="14326" max="14326" width="17" style="1" customWidth="1"/>
    <col min="14327" max="14327" width="10.5" style="1" customWidth="1"/>
    <col min="14328" max="14328" width="17.625" style="1" customWidth="1"/>
    <col min="14329" max="14329" width="14.5" style="1" customWidth="1"/>
    <col min="14330" max="14333" width="7.25" style="1" customWidth="1"/>
    <col min="14334" max="14334" width="9.625" style="1" customWidth="1"/>
    <col min="14335" max="14335" width="7.25" style="1" customWidth="1"/>
    <col min="14336" max="14336" width="9.25" style="1" customWidth="1"/>
    <col min="14337" max="14337" width="7.25" style="1" customWidth="1"/>
    <col min="14338" max="14581" width="9" style="1"/>
    <col min="14582" max="14582" width="17" style="1" customWidth="1"/>
    <col min="14583" max="14583" width="10.5" style="1" customWidth="1"/>
    <col min="14584" max="14584" width="17.625" style="1" customWidth="1"/>
    <col min="14585" max="14585" width="14.5" style="1" customWidth="1"/>
    <col min="14586" max="14589" width="7.25" style="1" customWidth="1"/>
    <col min="14590" max="14590" width="9.625" style="1" customWidth="1"/>
    <col min="14591" max="14591" width="7.25" style="1" customWidth="1"/>
    <col min="14592" max="14592" width="9.25" style="1" customWidth="1"/>
    <col min="14593" max="14593" width="7.25" style="1" customWidth="1"/>
    <col min="14594" max="14837" width="9" style="1"/>
    <col min="14838" max="14838" width="17" style="1" customWidth="1"/>
    <col min="14839" max="14839" width="10.5" style="1" customWidth="1"/>
    <col min="14840" max="14840" width="17.625" style="1" customWidth="1"/>
    <col min="14841" max="14841" width="14.5" style="1" customWidth="1"/>
    <col min="14842" max="14845" width="7.25" style="1" customWidth="1"/>
    <col min="14846" max="14846" width="9.625" style="1" customWidth="1"/>
    <col min="14847" max="14847" width="7.25" style="1" customWidth="1"/>
    <col min="14848" max="14848" width="9.25" style="1" customWidth="1"/>
    <col min="14849" max="14849" width="7.25" style="1" customWidth="1"/>
    <col min="14850" max="15093" width="9" style="1"/>
    <col min="15094" max="15094" width="17" style="1" customWidth="1"/>
    <col min="15095" max="15095" width="10.5" style="1" customWidth="1"/>
    <col min="15096" max="15096" width="17.625" style="1" customWidth="1"/>
    <col min="15097" max="15097" width="14.5" style="1" customWidth="1"/>
    <col min="15098" max="15101" width="7.25" style="1" customWidth="1"/>
    <col min="15102" max="15102" width="9.625" style="1" customWidth="1"/>
    <col min="15103" max="15103" width="7.25" style="1" customWidth="1"/>
    <col min="15104" max="15104" width="9.25" style="1" customWidth="1"/>
    <col min="15105" max="15105" width="7.25" style="1" customWidth="1"/>
    <col min="15106" max="15349" width="9" style="1"/>
    <col min="15350" max="15350" width="17" style="1" customWidth="1"/>
    <col min="15351" max="15351" width="10.5" style="1" customWidth="1"/>
    <col min="15352" max="15352" width="17.625" style="1" customWidth="1"/>
    <col min="15353" max="15353" width="14.5" style="1" customWidth="1"/>
    <col min="15354" max="15357" width="7.25" style="1" customWidth="1"/>
    <col min="15358" max="15358" width="9.625" style="1" customWidth="1"/>
    <col min="15359" max="15359" width="7.25" style="1" customWidth="1"/>
    <col min="15360" max="15360" width="9.25" style="1" customWidth="1"/>
    <col min="15361" max="15361" width="7.25" style="1" customWidth="1"/>
    <col min="15362" max="15605" width="9" style="1"/>
    <col min="15606" max="15606" width="17" style="1" customWidth="1"/>
    <col min="15607" max="15607" width="10.5" style="1" customWidth="1"/>
    <col min="15608" max="15608" width="17.625" style="1" customWidth="1"/>
    <col min="15609" max="15609" width="14.5" style="1" customWidth="1"/>
    <col min="15610" max="15613" width="7.25" style="1" customWidth="1"/>
    <col min="15614" max="15614" width="9.625" style="1" customWidth="1"/>
    <col min="15615" max="15615" width="7.25" style="1" customWidth="1"/>
    <col min="15616" max="15616" width="9.25" style="1" customWidth="1"/>
    <col min="15617" max="15617" width="7.25" style="1" customWidth="1"/>
    <col min="15618" max="15861" width="9" style="1"/>
    <col min="15862" max="15862" width="17" style="1" customWidth="1"/>
    <col min="15863" max="15863" width="10.5" style="1" customWidth="1"/>
    <col min="15864" max="15864" width="17.625" style="1" customWidth="1"/>
    <col min="15865" max="15865" width="14.5" style="1" customWidth="1"/>
    <col min="15866" max="15869" width="7.25" style="1" customWidth="1"/>
    <col min="15870" max="15870" width="9.625" style="1" customWidth="1"/>
    <col min="15871" max="15871" width="7.25" style="1" customWidth="1"/>
    <col min="15872" max="15872" width="9.25" style="1" customWidth="1"/>
    <col min="15873" max="15873" width="7.25" style="1" customWidth="1"/>
    <col min="15874" max="16117" width="9" style="1"/>
    <col min="16118" max="16118" width="17" style="1" customWidth="1"/>
    <col min="16119" max="16119" width="10.5" style="1" customWidth="1"/>
    <col min="16120" max="16120" width="17.625" style="1" customWidth="1"/>
    <col min="16121" max="16121" width="14.5" style="1" customWidth="1"/>
    <col min="16122" max="16125" width="7.25" style="1" customWidth="1"/>
    <col min="16126" max="16126" width="9.625" style="1" customWidth="1"/>
    <col min="16127" max="16127" width="7.25" style="1" customWidth="1"/>
    <col min="16128" max="16128" width="9.25" style="1" customWidth="1"/>
    <col min="16129" max="16129" width="7.25" style="1" customWidth="1"/>
    <col min="16130" max="16384" width="9" style="1"/>
  </cols>
  <sheetData>
    <row r="1" spans="1:11" ht="34.5" customHeight="1" x14ac:dyDescent="0.15">
      <c r="A1" s="15" t="s">
        <v>147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ht="36" customHeight="1" x14ac:dyDescent="0.15">
      <c r="A2" s="21" t="s">
        <v>145</v>
      </c>
      <c r="B2" s="22" t="s">
        <v>35</v>
      </c>
      <c r="C2" s="23" t="s">
        <v>148</v>
      </c>
      <c r="D2" s="23"/>
      <c r="E2" s="23"/>
      <c r="F2" s="23"/>
      <c r="G2" s="23"/>
      <c r="H2" s="14" t="s">
        <v>2</v>
      </c>
      <c r="I2" s="14"/>
      <c r="J2" s="14" t="s">
        <v>3</v>
      </c>
      <c r="K2" s="14" t="s">
        <v>4</v>
      </c>
    </row>
    <row r="3" spans="1:11" s="3" customFormat="1" ht="40.5" customHeight="1" x14ac:dyDescent="0.15">
      <c r="A3" s="21"/>
      <c r="B3" s="22"/>
      <c r="C3" s="6" t="s">
        <v>0</v>
      </c>
      <c r="D3" s="6" t="s">
        <v>1</v>
      </c>
      <c r="E3" s="5" t="s">
        <v>36</v>
      </c>
      <c r="F3" s="6" t="s">
        <v>149</v>
      </c>
      <c r="G3" s="7" t="s">
        <v>6</v>
      </c>
      <c r="H3" s="6" t="s">
        <v>2</v>
      </c>
      <c r="I3" s="6" t="s">
        <v>7</v>
      </c>
      <c r="J3" s="14"/>
      <c r="K3" s="14"/>
    </row>
    <row r="4" spans="1:11" ht="23.25" customHeight="1" x14ac:dyDescent="0.15">
      <c r="A4" s="19" t="s">
        <v>146</v>
      </c>
      <c r="B4" s="2" t="s">
        <v>11</v>
      </c>
      <c r="C4" s="2" t="s">
        <v>19</v>
      </c>
      <c r="D4" s="2" t="s">
        <v>30</v>
      </c>
      <c r="E4" s="2" t="s">
        <v>38</v>
      </c>
      <c r="F4" s="2" t="s">
        <v>41</v>
      </c>
      <c r="G4" s="8">
        <f>F4*0.4</f>
        <v>26.760000000000005</v>
      </c>
      <c r="H4" s="13">
        <v>84.4</v>
      </c>
      <c r="I4" s="13">
        <f>H4*0.6</f>
        <v>50.64</v>
      </c>
      <c r="J4" s="8">
        <f>G4+I4</f>
        <v>77.400000000000006</v>
      </c>
      <c r="K4" s="13">
        <v>1</v>
      </c>
    </row>
    <row r="5" spans="1:11" ht="23.25" customHeight="1" x14ac:dyDescent="0.15">
      <c r="A5" s="19"/>
      <c r="B5" s="2" t="s">
        <v>10</v>
      </c>
      <c r="C5" s="2" t="s">
        <v>20</v>
      </c>
      <c r="D5" s="2" t="s">
        <v>29</v>
      </c>
      <c r="E5" s="2" t="s">
        <v>38</v>
      </c>
      <c r="F5" s="2" t="s">
        <v>40</v>
      </c>
      <c r="G5" s="8">
        <f t="shared" ref="G5:G50" si="0">F5*0.4</f>
        <v>26.939999999999998</v>
      </c>
      <c r="H5" s="13">
        <v>82</v>
      </c>
      <c r="I5" s="13">
        <f t="shared" ref="I5:I50" si="1">H5*0.6</f>
        <v>49.199999999999996</v>
      </c>
      <c r="J5" s="8">
        <f t="shared" ref="J5:J50" si="2">G5+I5</f>
        <v>76.139999999999986</v>
      </c>
      <c r="K5" s="13">
        <v>2</v>
      </c>
    </row>
    <row r="6" spans="1:11" ht="23.25" customHeight="1" x14ac:dyDescent="0.15">
      <c r="A6" s="19"/>
      <c r="B6" s="2" t="s">
        <v>9</v>
      </c>
      <c r="C6" s="2" t="s">
        <v>19</v>
      </c>
      <c r="D6" s="2" t="s">
        <v>28</v>
      </c>
      <c r="E6" s="2" t="s">
        <v>38</v>
      </c>
      <c r="F6" s="2" t="s">
        <v>39</v>
      </c>
      <c r="G6" s="8">
        <f t="shared" si="0"/>
        <v>27.660000000000004</v>
      </c>
      <c r="H6" s="13">
        <v>77.2</v>
      </c>
      <c r="I6" s="13">
        <f t="shared" si="1"/>
        <v>46.32</v>
      </c>
      <c r="J6" s="8">
        <f t="shared" si="2"/>
        <v>73.98</v>
      </c>
      <c r="K6" s="13">
        <v>3</v>
      </c>
    </row>
    <row r="7" spans="1:11" ht="23.25" customHeight="1" x14ac:dyDescent="0.15">
      <c r="A7" s="19"/>
      <c r="B7" s="2" t="s">
        <v>13</v>
      </c>
      <c r="C7" s="2" t="s">
        <v>22</v>
      </c>
      <c r="D7" s="2" t="s">
        <v>31</v>
      </c>
      <c r="E7" s="2" t="s">
        <v>38</v>
      </c>
      <c r="F7" s="2" t="s">
        <v>44</v>
      </c>
      <c r="G7" s="8">
        <f t="shared" si="0"/>
        <v>25.78</v>
      </c>
      <c r="H7" s="13">
        <v>77</v>
      </c>
      <c r="I7" s="13">
        <f t="shared" si="1"/>
        <v>46.199999999999996</v>
      </c>
      <c r="J7" s="8">
        <f t="shared" si="2"/>
        <v>71.97999999999999</v>
      </c>
      <c r="K7" s="13">
        <v>4</v>
      </c>
    </row>
    <row r="8" spans="1:11" ht="23.25" customHeight="1" x14ac:dyDescent="0.15">
      <c r="A8" s="19"/>
      <c r="B8" s="2" t="s">
        <v>8</v>
      </c>
      <c r="C8" s="2" t="s">
        <v>18</v>
      </c>
      <c r="D8" s="2" t="s">
        <v>27</v>
      </c>
      <c r="E8" s="2" t="s">
        <v>38</v>
      </c>
      <c r="F8" s="2" t="s">
        <v>37</v>
      </c>
      <c r="G8" s="8">
        <f t="shared" si="0"/>
        <v>27.860000000000003</v>
      </c>
      <c r="H8" s="13">
        <v>73.2</v>
      </c>
      <c r="I8" s="13">
        <f t="shared" si="1"/>
        <v>43.92</v>
      </c>
      <c r="J8" s="8">
        <f t="shared" si="2"/>
        <v>71.78</v>
      </c>
      <c r="K8" s="13">
        <v>5</v>
      </c>
    </row>
    <row r="9" spans="1:11" ht="23.25" customHeight="1" x14ac:dyDescent="0.15">
      <c r="A9" s="19"/>
      <c r="B9" s="2" t="s">
        <v>12</v>
      </c>
      <c r="C9" s="2" t="s">
        <v>21</v>
      </c>
      <c r="D9" s="2" t="s">
        <v>29</v>
      </c>
      <c r="E9" s="2" t="s">
        <v>38</v>
      </c>
      <c r="F9" s="2" t="s">
        <v>42</v>
      </c>
      <c r="G9" s="8">
        <f t="shared" si="0"/>
        <v>26.52</v>
      </c>
      <c r="H9" s="13">
        <v>75</v>
      </c>
      <c r="I9" s="13">
        <f t="shared" si="1"/>
        <v>45</v>
      </c>
      <c r="J9" s="8">
        <f t="shared" si="2"/>
        <v>71.52</v>
      </c>
      <c r="K9" s="13">
        <v>6</v>
      </c>
    </row>
    <row r="10" spans="1:11" ht="23.25" customHeight="1" x14ac:dyDescent="0.15">
      <c r="A10" s="19"/>
      <c r="B10" s="2" t="s">
        <v>14</v>
      </c>
      <c r="C10" s="2" t="s">
        <v>23</v>
      </c>
      <c r="D10" s="2" t="s">
        <v>32</v>
      </c>
      <c r="E10" s="2" t="s">
        <v>38</v>
      </c>
      <c r="F10" s="2" t="s">
        <v>45</v>
      </c>
      <c r="G10" s="8">
        <f t="shared" si="0"/>
        <v>25.16</v>
      </c>
      <c r="H10" s="13">
        <v>76</v>
      </c>
      <c r="I10" s="13">
        <f t="shared" si="1"/>
        <v>45.6</v>
      </c>
      <c r="J10" s="8">
        <f t="shared" si="2"/>
        <v>70.760000000000005</v>
      </c>
      <c r="K10" s="13">
        <v>7</v>
      </c>
    </row>
    <row r="11" spans="1:11" ht="23.25" customHeight="1" x14ac:dyDescent="0.15">
      <c r="A11" s="19"/>
      <c r="B11" s="2" t="s">
        <v>16</v>
      </c>
      <c r="C11" s="2" t="s">
        <v>25</v>
      </c>
      <c r="D11" s="2" t="s">
        <v>22</v>
      </c>
      <c r="E11" s="2" t="s">
        <v>38</v>
      </c>
      <c r="F11" s="2" t="s">
        <v>47</v>
      </c>
      <c r="G11" s="8">
        <f t="shared" si="0"/>
        <v>22.200000000000003</v>
      </c>
      <c r="H11" s="13">
        <v>76</v>
      </c>
      <c r="I11" s="13">
        <f t="shared" si="1"/>
        <v>45.6</v>
      </c>
      <c r="J11" s="8">
        <f t="shared" si="2"/>
        <v>67.800000000000011</v>
      </c>
      <c r="K11" s="13">
        <v>8</v>
      </c>
    </row>
    <row r="12" spans="1:11" ht="23.25" customHeight="1" x14ac:dyDescent="0.15">
      <c r="A12" s="19"/>
      <c r="B12" s="2" t="s">
        <v>17</v>
      </c>
      <c r="C12" s="2" t="s">
        <v>26</v>
      </c>
      <c r="D12" s="2" t="s">
        <v>34</v>
      </c>
      <c r="E12" s="2" t="s">
        <v>38</v>
      </c>
      <c r="F12" s="2" t="s">
        <v>48</v>
      </c>
      <c r="G12" s="8">
        <f t="shared" si="0"/>
        <v>21.76</v>
      </c>
      <c r="H12" s="13">
        <v>72</v>
      </c>
      <c r="I12" s="13">
        <f t="shared" si="1"/>
        <v>43.199999999999996</v>
      </c>
      <c r="J12" s="8">
        <f t="shared" si="2"/>
        <v>64.959999999999994</v>
      </c>
      <c r="K12" s="13">
        <v>9</v>
      </c>
    </row>
    <row r="13" spans="1:11" ht="23.25" customHeight="1" x14ac:dyDescent="0.15">
      <c r="A13" s="19"/>
      <c r="B13" s="2" t="s">
        <v>15</v>
      </c>
      <c r="C13" s="2" t="s">
        <v>24</v>
      </c>
      <c r="D13" s="2" t="s">
        <v>22</v>
      </c>
      <c r="E13" s="2" t="s">
        <v>43</v>
      </c>
      <c r="F13" s="2" t="s">
        <v>46</v>
      </c>
      <c r="G13" s="8">
        <f t="shared" si="0"/>
        <v>23.64</v>
      </c>
      <c r="H13" s="13">
        <v>0</v>
      </c>
      <c r="I13" s="13">
        <f t="shared" si="1"/>
        <v>0</v>
      </c>
      <c r="J13" s="8">
        <f t="shared" si="2"/>
        <v>23.64</v>
      </c>
      <c r="K13" s="13">
        <v>10</v>
      </c>
    </row>
    <row r="14" spans="1:11" ht="23.25" customHeight="1" x14ac:dyDescent="0.15">
      <c r="A14" s="10"/>
      <c r="B14" s="2"/>
      <c r="C14" s="2"/>
      <c r="D14" s="2"/>
      <c r="E14" s="2"/>
      <c r="F14" s="2"/>
      <c r="G14" s="8"/>
      <c r="H14" s="13"/>
      <c r="I14" s="13"/>
      <c r="J14" s="8"/>
      <c r="K14" s="13"/>
    </row>
    <row r="15" spans="1:11" ht="23.25" customHeight="1" x14ac:dyDescent="0.15">
      <c r="A15" s="16" t="s">
        <v>49</v>
      </c>
      <c r="B15" s="2" t="s">
        <v>50</v>
      </c>
      <c r="C15" s="2" t="s">
        <v>51</v>
      </c>
      <c r="D15" s="2" t="s">
        <v>21</v>
      </c>
      <c r="E15" s="2" t="s">
        <v>38</v>
      </c>
      <c r="F15" s="2" t="s">
        <v>52</v>
      </c>
      <c r="G15" s="8">
        <f t="shared" si="0"/>
        <v>23.700000000000003</v>
      </c>
      <c r="H15" s="13">
        <v>88</v>
      </c>
      <c r="I15" s="13">
        <f t="shared" si="1"/>
        <v>52.8</v>
      </c>
      <c r="J15" s="8">
        <f t="shared" si="2"/>
        <v>76.5</v>
      </c>
      <c r="K15" s="13">
        <v>1</v>
      </c>
    </row>
    <row r="16" spans="1:11" ht="23.25" customHeight="1" x14ac:dyDescent="0.15">
      <c r="A16" s="17"/>
      <c r="B16" s="2" t="s">
        <v>53</v>
      </c>
      <c r="C16" s="2" t="s">
        <v>54</v>
      </c>
      <c r="D16" s="2" t="s">
        <v>34</v>
      </c>
      <c r="E16" s="2" t="s">
        <v>38</v>
      </c>
      <c r="F16" s="2" t="s">
        <v>55</v>
      </c>
      <c r="G16" s="8">
        <f t="shared" si="0"/>
        <v>20.22</v>
      </c>
      <c r="H16" s="13">
        <v>86</v>
      </c>
      <c r="I16" s="13">
        <f t="shared" si="1"/>
        <v>51.6</v>
      </c>
      <c r="J16" s="8">
        <f t="shared" si="2"/>
        <v>71.819999999999993</v>
      </c>
      <c r="K16" s="13">
        <v>2</v>
      </c>
    </row>
    <row r="17" spans="1:11" ht="23.25" customHeight="1" x14ac:dyDescent="0.15">
      <c r="A17" s="18"/>
      <c r="B17" s="2" t="s">
        <v>59</v>
      </c>
      <c r="C17" s="2" t="s">
        <v>60</v>
      </c>
      <c r="D17" s="2" t="s">
        <v>61</v>
      </c>
      <c r="E17" s="2" t="s">
        <v>38</v>
      </c>
      <c r="F17" s="2" t="s">
        <v>62</v>
      </c>
      <c r="G17" s="8">
        <f t="shared" si="0"/>
        <v>15.64</v>
      </c>
      <c r="H17" s="13">
        <v>74.2</v>
      </c>
      <c r="I17" s="13">
        <f t="shared" si="1"/>
        <v>44.52</v>
      </c>
      <c r="J17" s="8">
        <f t="shared" si="2"/>
        <v>60.160000000000004</v>
      </c>
      <c r="K17" s="13">
        <v>3</v>
      </c>
    </row>
    <row r="18" spans="1:11" ht="24" customHeight="1" x14ac:dyDescent="0.15">
      <c r="A18" s="16" t="s">
        <v>63</v>
      </c>
      <c r="B18" s="2" t="s">
        <v>67</v>
      </c>
      <c r="C18" s="2" t="s">
        <v>57</v>
      </c>
      <c r="D18" s="2" t="s">
        <v>33</v>
      </c>
      <c r="E18" s="2" t="s">
        <v>38</v>
      </c>
      <c r="F18" s="2" t="s">
        <v>68</v>
      </c>
      <c r="G18" s="8">
        <f t="shared" si="0"/>
        <v>24.78</v>
      </c>
      <c r="H18" s="13">
        <v>85.6</v>
      </c>
      <c r="I18" s="13">
        <f t="shared" si="1"/>
        <v>51.359999999999992</v>
      </c>
      <c r="J18" s="8">
        <f t="shared" si="2"/>
        <v>76.139999999999986</v>
      </c>
      <c r="K18" s="13">
        <v>1</v>
      </c>
    </row>
    <row r="19" spans="1:11" ht="24" customHeight="1" x14ac:dyDescent="0.15">
      <c r="A19" s="17"/>
      <c r="B19" s="2" t="s">
        <v>69</v>
      </c>
      <c r="C19" s="2" t="s">
        <v>47</v>
      </c>
      <c r="D19" s="2" t="s">
        <v>19</v>
      </c>
      <c r="E19" s="2" t="s">
        <v>38</v>
      </c>
      <c r="F19" s="2" t="s">
        <v>46</v>
      </c>
      <c r="G19" s="8">
        <f t="shared" si="0"/>
        <v>23.64</v>
      </c>
      <c r="H19" s="13">
        <v>83.2</v>
      </c>
      <c r="I19" s="13">
        <f t="shared" si="1"/>
        <v>49.92</v>
      </c>
      <c r="J19" s="8">
        <f t="shared" si="2"/>
        <v>73.56</v>
      </c>
      <c r="K19" s="13">
        <v>2</v>
      </c>
    </row>
    <row r="20" spans="1:11" ht="24" customHeight="1" x14ac:dyDescent="0.15">
      <c r="A20" s="17"/>
      <c r="B20" s="2" t="s">
        <v>64</v>
      </c>
      <c r="C20" s="2" t="s">
        <v>57</v>
      </c>
      <c r="D20" s="2" t="s">
        <v>65</v>
      </c>
      <c r="E20" s="2" t="s">
        <v>38</v>
      </c>
      <c r="F20" s="2" t="s">
        <v>66</v>
      </c>
      <c r="G20" s="8">
        <f t="shared" si="0"/>
        <v>25.380000000000003</v>
      </c>
      <c r="H20" s="13">
        <v>79.599999999999994</v>
      </c>
      <c r="I20" s="13">
        <f t="shared" si="1"/>
        <v>47.76</v>
      </c>
      <c r="J20" s="8">
        <f t="shared" si="2"/>
        <v>73.14</v>
      </c>
      <c r="K20" s="13">
        <v>3</v>
      </c>
    </row>
    <row r="21" spans="1:11" ht="24" customHeight="1" x14ac:dyDescent="0.15">
      <c r="A21" s="17"/>
      <c r="B21" s="2" t="s">
        <v>73</v>
      </c>
      <c r="C21" s="2" t="s">
        <v>74</v>
      </c>
      <c r="D21" s="2" t="s">
        <v>20</v>
      </c>
      <c r="E21" s="2" t="s">
        <v>38</v>
      </c>
      <c r="F21" s="2" t="s">
        <v>75</v>
      </c>
      <c r="G21" s="8">
        <f t="shared" si="0"/>
        <v>23.040000000000003</v>
      </c>
      <c r="H21" s="13">
        <v>80.8</v>
      </c>
      <c r="I21" s="13">
        <f t="shared" si="1"/>
        <v>48.48</v>
      </c>
      <c r="J21" s="8">
        <f t="shared" si="2"/>
        <v>71.52</v>
      </c>
      <c r="K21" s="13">
        <v>4</v>
      </c>
    </row>
    <row r="22" spans="1:11" ht="24" customHeight="1" x14ac:dyDescent="0.15">
      <c r="A22" s="18"/>
      <c r="B22" s="2" t="s">
        <v>70</v>
      </c>
      <c r="C22" s="2" t="s">
        <v>71</v>
      </c>
      <c r="D22" s="2" t="s">
        <v>20</v>
      </c>
      <c r="E22" s="2" t="s">
        <v>38</v>
      </c>
      <c r="F22" s="2" t="s">
        <v>72</v>
      </c>
      <c r="G22" s="8">
        <f t="shared" si="0"/>
        <v>23.32</v>
      </c>
      <c r="H22" s="13">
        <v>78.599999999999994</v>
      </c>
      <c r="I22" s="13">
        <f t="shared" si="1"/>
        <v>47.16</v>
      </c>
      <c r="J22" s="8">
        <f t="shared" si="2"/>
        <v>70.47999999999999</v>
      </c>
      <c r="K22" s="13">
        <v>5</v>
      </c>
    </row>
    <row r="23" spans="1:11" ht="24" customHeight="1" x14ac:dyDescent="0.15">
      <c r="A23" s="11"/>
      <c r="B23" s="2"/>
      <c r="C23" s="2"/>
      <c r="D23" s="2"/>
      <c r="E23" s="2"/>
      <c r="F23" s="2"/>
      <c r="G23" s="8"/>
      <c r="H23" s="13"/>
      <c r="I23" s="13"/>
      <c r="J23" s="8"/>
      <c r="K23" s="13"/>
    </row>
    <row r="24" spans="1:11" ht="24" customHeight="1" x14ac:dyDescent="0.15">
      <c r="A24" s="16" t="s">
        <v>76</v>
      </c>
      <c r="B24" s="2" t="s">
        <v>80</v>
      </c>
      <c r="C24" s="2" t="s">
        <v>81</v>
      </c>
      <c r="D24" s="2" t="s">
        <v>20</v>
      </c>
      <c r="E24" s="2" t="s">
        <v>38</v>
      </c>
      <c r="F24" s="2" t="s">
        <v>82</v>
      </c>
      <c r="G24" s="8">
        <f>F24*0.4</f>
        <v>17.3</v>
      </c>
      <c r="H24" s="13">
        <v>85.8</v>
      </c>
      <c r="I24" s="13">
        <f t="shared" si="1"/>
        <v>51.48</v>
      </c>
      <c r="J24" s="8">
        <f t="shared" si="2"/>
        <v>68.78</v>
      </c>
      <c r="K24" s="13">
        <v>1</v>
      </c>
    </row>
    <row r="25" spans="1:11" ht="24" customHeight="1" x14ac:dyDescent="0.15">
      <c r="A25" s="17"/>
      <c r="B25" s="2" t="s">
        <v>77</v>
      </c>
      <c r="C25" s="2" t="s">
        <v>56</v>
      </c>
      <c r="D25" s="2" t="s">
        <v>78</v>
      </c>
      <c r="E25" s="2" t="s">
        <v>38</v>
      </c>
      <c r="F25" s="2" t="s">
        <v>79</v>
      </c>
      <c r="G25" s="8">
        <f t="shared" si="0"/>
        <v>19.14</v>
      </c>
      <c r="H25" s="13">
        <v>82.6</v>
      </c>
      <c r="I25" s="13">
        <f t="shared" si="1"/>
        <v>49.559999999999995</v>
      </c>
      <c r="J25" s="8">
        <f t="shared" si="2"/>
        <v>68.699999999999989</v>
      </c>
      <c r="K25" s="13">
        <v>2</v>
      </c>
    </row>
    <row r="26" spans="1:11" ht="24" customHeight="1" x14ac:dyDescent="0.15">
      <c r="A26" s="18"/>
      <c r="B26" s="2" t="s">
        <v>83</v>
      </c>
      <c r="C26" s="2" t="s">
        <v>84</v>
      </c>
      <c r="D26" s="2" t="s">
        <v>85</v>
      </c>
      <c r="E26" s="2" t="s">
        <v>38</v>
      </c>
      <c r="F26" s="2" t="s">
        <v>86</v>
      </c>
      <c r="G26" s="8">
        <f t="shared" si="0"/>
        <v>15.340000000000002</v>
      </c>
      <c r="H26" s="13">
        <v>79.599999999999994</v>
      </c>
      <c r="I26" s="13">
        <f t="shared" si="1"/>
        <v>47.76</v>
      </c>
      <c r="J26" s="8">
        <f t="shared" si="2"/>
        <v>63.1</v>
      </c>
      <c r="K26" s="13">
        <v>3</v>
      </c>
    </row>
    <row r="27" spans="1:11" ht="24" customHeight="1" x14ac:dyDescent="0.15">
      <c r="A27" s="12"/>
      <c r="B27" s="2"/>
      <c r="C27" s="2"/>
      <c r="D27" s="2"/>
      <c r="E27" s="2"/>
      <c r="F27" s="2"/>
      <c r="G27" s="8"/>
      <c r="H27" s="13"/>
      <c r="I27" s="13"/>
      <c r="J27" s="8"/>
      <c r="K27" s="13"/>
    </row>
    <row r="28" spans="1:11" ht="24" customHeight="1" x14ac:dyDescent="0.15">
      <c r="A28" s="16" t="s">
        <v>87</v>
      </c>
      <c r="B28" s="2" t="s">
        <v>88</v>
      </c>
      <c r="C28" s="2" t="s">
        <v>89</v>
      </c>
      <c r="D28" s="2" t="s">
        <v>30</v>
      </c>
      <c r="E28" s="2" t="s">
        <v>38</v>
      </c>
      <c r="F28" s="2" t="s">
        <v>90</v>
      </c>
      <c r="G28" s="8">
        <f t="shared" si="0"/>
        <v>19.62</v>
      </c>
      <c r="H28" s="13">
        <v>80.8</v>
      </c>
      <c r="I28" s="13">
        <f t="shared" si="1"/>
        <v>48.48</v>
      </c>
      <c r="J28" s="8">
        <f t="shared" si="2"/>
        <v>68.099999999999994</v>
      </c>
      <c r="K28" s="13">
        <v>1</v>
      </c>
    </row>
    <row r="29" spans="1:11" ht="24" customHeight="1" x14ac:dyDescent="0.15">
      <c r="A29" s="17"/>
      <c r="B29" s="2" t="s">
        <v>92</v>
      </c>
      <c r="C29" s="2" t="s">
        <v>93</v>
      </c>
      <c r="D29" s="2" t="s">
        <v>94</v>
      </c>
      <c r="E29" s="2" t="s">
        <v>38</v>
      </c>
      <c r="F29" s="2" t="s">
        <v>95</v>
      </c>
      <c r="G29" s="8">
        <f t="shared" si="0"/>
        <v>16.559999999999999</v>
      </c>
      <c r="H29" s="13">
        <v>85.6</v>
      </c>
      <c r="I29" s="13">
        <f t="shared" si="1"/>
        <v>51.359999999999992</v>
      </c>
      <c r="J29" s="8">
        <f t="shared" si="2"/>
        <v>67.919999999999987</v>
      </c>
      <c r="K29" s="13">
        <v>2</v>
      </c>
    </row>
    <row r="30" spans="1:11" ht="24" customHeight="1" x14ac:dyDescent="0.15">
      <c r="A30" s="18"/>
      <c r="B30" s="2" t="s">
        <v>91</v>
      </c>
      <c r="C30" s="2" t="s">
        <v>56</v>
      </c>
      <c r="D30" s="2" t="s">
        <v>57</v>
      </c>
      <c r="E30" s="2" t="s">
        <v>38</v>
      </c>
      <c r="F30" s="2" t="s">
        <v>58</v>
      </c>
      <c r="G30" s="8">
        <f t="shared" si="0"/>
        <v>18.12</v>
      </c>
      <c r="H30" s="13">
        <v>79.400000000000006</v>
      </c>
      <c r="I30" s="13">
        <f t="shared" si="1"/>
        <v>47.64</v>
      </c>
      <c r="J30" s="8">
        <f t="shared" si="2"/>
        <v>65.760000000000005</v>
      </c>
      <c r="K30" s="13">
        <v>3</v>
      </c>
    </row>
    <row r="31" spans="1:11" ht="24" customHeight="1" x14ac:dyDescent="0.15">
      <c r="A31" s="11"/>
      <c r="B31" s="2"/>
      <c r="C31" s="2"/>
      <c r="D31" s="2"/>
      <c r="E31" s="2"/>
      <c r="F31" s="2"/>
      <c r="G31" s="8"/>
      <c r="H31" s="13"/>
      <c r="I31" s="13"/>
      <c r="J31" s="8"/>
      <c r="K31" s="13"/>
    </row>
    <row r="32" spans="1:11" ht="30.75" customHeight="1" x14ac:dyDescent="0.15">
      <c r="A32" s="19" t="s">
        <v>96</v>
      </c>
      <c r="B32" s="2" t="s">
        <v>97</v>
      </c>
      <c r="C32" s="2" t="s">
        <v>98</v>
      </c>
      <c r="D32" s="2" t="s">
        <v>21</v>
      </c>
      <c r="E32" s="2" t="s">
        <v>38</v>
      </c>
      <c r="F32" s="2" t="s">
        <v>99</v>
      </c>
      <c r="G32" s="8">
        <f t="shared" si="0"/>
        <v>29.160000000000004</v>
      </c>
      <c r="H32" s="13">
        <v>77.8</v>
      </c>
      <c r="I32" s="13">
        <f t="shared" si="1"/>
        <v>46.68</v>
      </c>
      <c r="J32" s="8">
        <f t="shared" si="2"/>
        <v>75.84</v>
      </c>
      <c r="K32" s="13">
        <v>1</v>
      </c>
    </row>
    <row r="33" spans="1:11" ht="30.75" customHeight="1" x14ac:dyDescent="0.15">
      <c r="A33" s="20"/>
      <c r="B33" s="2" t="s">
        <v>100</v>
      </c>
      <c r="C33" s="2" t="s">
        <v>78</v>
      </c>
      <c r="D33" s="2" t="s">
        <v>101</v>
      </c>
      <c r="E33" s="2" t="s">
        <v>38</v>
      </c>
      <c r="F33" s="2" t="s">
        <v>102</v>
      </c>
      <c r="G33" s="8">
        <f t="shared" si="0"/>
        <v>26.62</v>
      </c>
      <c r="H33" s="13">
        <v>78.599999999999994</v>
      </c>
      <c r="I33" s="13">
        <f t="shared" si="1"/>
        <v>47.16</v>
      </c>
      <c r="J33" s="8">
        <f t="shared" si="2"/>
        <v>73.78</v>
      </c>
      <c r="K33" s="13">
        <v>2</v>
      </c>
    </row>
    <row r="34" spans="1:11" ht="25.5" customHeight="1" x14ac:dyDescent="0.15">
      <c r="A34" s="12"/>
      <c r="B34" s="2"/>
      <c r="C34" s="2"/>
      <c r="D34" s="2"/>
      <c r="E34" s="2"/>
      <c r="F34" s="2"/>
      <c r="G34" s="8"/>
      <c r="H34" s="13"/>
      <c r="I34" s="13"/>
      <c r="J34" s="8"/>
      <c r="K34" s="13"/>
    </row>
    <row r="35" spans="1:11" ht="26.25" customHeight="1" x14ac:dyDescent="0.15">
      <c r="A35" s="16" t="s">
        <v>103</v>
      </c>
      <c r="B35" s="2" t="s">
        <v>112</v>
      </c>
      <c r="C35" s="2" t="s">
        <v>22</v>
      </c>
      <c r="D35" s="2" t="s">
        <v>18</v>
      </c>
      <c r="E35" s="2" t="s">
        <v>38</v>
      </c>
      <c r="F35" s="2" t="s">
        <v>113</v>
      </c>
      <c r="G35" s="8">
        <f t="shared" si="0"/>
        <v>25.84</v>
      </c>
      <c r="H35" s="13">
        <v>83</v>
      </c>
      <c r="I35" s="13">
        <f t="shared" si="1"/>
        <v>49.8</v>
      </c>
      <c r="J35" s="8">
        <f t="shared" si="2"/>
        <v>75.64</v>
      </c>
      <c r="K35" s="13">
        <v>1</v>
      </c>
    </row>
    <row r="36" spans="1:11" ht="25.5" customHeight="1" x14ac:dyDescent="0.15">
      <c r="A36" s="17"/>
      <c r="B36" s="2" t="s">
        <v>104</v>
      </c>
      <c r="C36" s="2" t="s">
        <v>101</v>
      </c>
      <c r="D36" s="2" t="s">
        <v>105</v>
      </c>
      <c r="E36" s="2" t="s">
        <v>38</v>
      </c>
      <c r="F36" s="2" t="s">
        <v>106</v>
      </c>
      <c r="G36" s="8">
        <f t="shared" si="0"/>
        <v>26.24</v>
      </c>
      <c r="H36" s="13">
        <v>81</v>
      </c>
      <c r="I36" s="13">
        <f t="shared" si="1"/>
        <v>48.6</v>
      </c>
      <c r="J36" s="8">
        <f t="shared" si="2"/>
        <v>74.84</v>
      </c>
      <c r="K36" s="13">
        <v>2</v>
      </c>
    </row>
    <row r="37" spans="1:11" ht="25.5" customHeight="1" x14ac:dyDescent="0.15">
      <c r="A37" s="17"/>
      <c r="B37" s="2" t="s">
        <v>107</v>
      </c>
      <c r="C37" s="2" t="s">
        <v>22</v>
      </c>
      <c r="D37" s="2" t="s">
        <v>65</v>
      </c>
      <c r="E37" s="2" t="s">
        <v>38</v>
      </c>
      <c r="F37" s="2" t="s">
        <v>108</v>
      </c>
      <c r="G37" s="8">
        <f t="shared" si="0"/>
        <v>26.080000000000002</v>
      </c>
      <c r="H37" s="13">
        <v>81.2</v>
      </c>
      <c r="I37" s="13">
        <f t="shared" si="1"/>
        <v>48.72</v>
      </c>
      <c r="J37" s="8">
        <f t="shared" si="2"/>
        <v>74.8</v>
      </c>
      <c r="K37" s="13">
        <v>3</v>
      </c>
    </row>
    <row r="38" spans="1:11" ht="25.5" customHeight="1" x14ac:dyDescent="0.15">
      <c r="A38" s="17"/>
      <c r="B38" s="2" t="s">
        <v>109</v>
      </c>
      <c r="C38" s="2" t="s">
        <v>110</v>
      </c>
      <c r="D38" s="2" t="s">
        <v>19</v>
      </c>
      <c r="E38" s="2" t="s">
        <v>38</v>
      </c>
      <c r="F38" s="2" t="s">
        <v>111</v>
      </c>
      <c r="G38" s="8">
        <f t="shared" si="0"/>
        <v>26.02</v>
      </c>
      <c r="H38" s="13">
        <v>80.2</v>
      </c>
      <c r="I38" s="13">
        <f t="shared" si="1"/>
        <v>48.12</v>
      </c>
      <c r="J38" s="8">
        <f t="shared" si="2"/>
        <v>74.14</v>
      </c>
      <c r="K38" s="13">
        <v>4</v>
      </c>
    </row>
    <row r="39" spans="1:11" ht="25.5" customHeight="1" x14ac:dyDescent="0.15">
      <c r="A39" s="17"/>
      <c r="B39" s="2" t="s">
        <v>121</v>
      </c>
      <c r="C39" s="2" t="s">
        <v>51</v>
      </c>
      <c r="D39" s="2" t="s">
        <v>23</v>
      </c>
      <c r="E39" s="2" t="s">
        <v>38</v>
      </c>
      <c r="F39" s="2" t="s">
        <v>75</v>
      </c>
      <c r="G39" s="8">
        <f t="shared" si="0"/>
        <v>23.040000000000003</v>
      </c>
      <c r="H39" s="13">
        <v>82</v>
      </c>
      <c r="I39" s="13">
        <f t="shared" si="1"/>
        <v>49.199999999999996</v>
      </c>
      <c r="J39" s="8">
        <f t="shared" si="2"/>
        <v>72.239999999999995</v>
      </c>
      <c r="K39" s="13">
        <v>5</v>
      </c>
    </row>
    <row r="40" spans="1:11" ht="25.5" customHeight="1" x14ac:dyDescent="0.15">
      <c r="A40" s="17"/>
      <c r="B40" s="2" t="s">
        <v>114</v>
      </c>
      <c r="C40" s="2" t="s">
        <v>115</v>
      </c>
      <c r="D40" s="2" t="s">
        <v>116</v>
      </c>
      <c r="E40" s="2" t="s">
        <v>38</v>
      </c>
      <c r="F40" s="2" t="s">
        <v>117</v>
      </c>
      <c r="G40" s="8">
        <f t="shared" si="0"/>
        <v>23.86</v>
      </c>
      <c r="H40" s="13">
        <v>78.2</v>
      </c>
      <c r="I40" s="13">
        <f t="shared" si="1"/>
        <v>46.92</v>
      </c>
      <c r="J40" s="8">
        <f t="shared" si="2"/>
        <v>70.78</v>
      </c>
      <c r="K40" s="13">
        <v>6</v>
      </c>
    </row>
    <row r="41" spans="1:11" ht="25.5" customHeight="1" x14ac:dyDescent="0.15">
      <c r="A41" s="17"/>
      <c r="B41" s="2" t="s">
        <v>122</v>
      </c>
      <c r="C41" s="2" t="s">
        <v>74</v>
      </c>
      <c r="D41" s="2" t="s">
        <v>57</v>
      </c>
      <c r="E41" s="2" t="s">
        <v>38</v>
      </c>
      <c r="F41" s="2" t="s">
        <v>123</v>
      </c>
      <c r="G41" s="8">
        <f t="shared" si="0"/>
        <v>22.32</v>
      </c>
      <c r="H41" s="13">
        <v>80.599999999999994</v>
      </c>
      <c r="I41" s="13">
        <f t="shared" si="1"/>
        <v>48.359999999999992</v>
      </c>
      <c r="J41" s="8">
        <f t="shared" si="2"/>
        <v>70.679999999999993</v>
      </c>
      <c r="K41" s="13">
        <v>7</v>
      </c>
    </row>
    <row r="42" spans="1:11" ht="25.5" customHeight="1" x14ac:dyDescent="0.15">
      <c r="A42" s="17"/>
      <c r="B42" s="2" t="s">
        <v>118</v>
      </c>
      <c r="C42" s="2" t="s">
        <v>119</v>
      </c>
      <c r="D42" s="2" t="s">
        <v>61</v>
      </c>
      <c r="E42" s="2" t="s">
        <v>38</v>
      </c>
      <c r="F42" s="2" t="s">
        <v>120</v>
      </c>
      <c r="G42" s="8">
        <f t="shared" si="0"/>
        <v>23.76</v>
      </c>
      <c r="H42" s="13">
        <v>78</v>
      </c>
      <c r="I42" s="13">
        <f t="shared" si="1"/>
        <v>46.8</v>
      </c>
      <c r="J42" s="8">
        <f t="shared" si="2"/>
        <v>70.56</v>
      </c>
      <c r="K42" s="13">
        <v>8</v>
      </c>
    </row>
    <row r="43" spans="1:11" ht="25.5" customHeight="1" x14ac:dyDescent="0.15">
      <c r="A43" s="18"/>
      <c r="B43" s="2" t="s">
        <v>124</v>
      </c>
      <c r="C43" s="2" t="s">
        <v>125</v>
      </c>
      <c r="D43" s="2" t="s">
        <v>47</v>
      </c>
      <c r="E43" s="2" t="s">
        <v>43</v>
      </c>
      <c r="F43" s="2" t="s">
        <v>126</v>
      </c>
      <c r="G43" s="8">
        <f t="shared" si="0"/>
        <v>21.82</v>
      </c>
      <c r="H43" s="13">
        <v>80.8</v>
      </c>
      <c r="I43" s="13">
        <f t="shared" si="1"/>
        <v>48.48</v>
      </c>
      <c r="J43" s="8">
        <f t="shared" si="2"/>
        <v>70.3</v>
      </c>
      <c r="K43" s="13">
        <v>9</v>
      </c>
    </row>
    <row r="44" spans="1:11" ht="36.75" customHeight="1" x14ac:dyDescent="0.15">
      <c r="A44" s="16" t="s">
        <v>127</v>
      </c>
      <c r="B44" s="2" t="s">
        <v>128</v>
      </c>
      <c r="C44" s="2" t="s">
        <v>34</v>
      </c>
      <c r="D44" s="2" t="s">
        <v>110</v>
      </c>
      <c r="E44" s="2" t="s">
        <v>38</v>
      </c>
      <c r="F44" s="2" t="s">
        <v>129</v>
      </c>
      <c r="G44" s="8">
        <f t="shared" si="0"/>
        <v>26.439999999999998</v>
      </c>
      <c r="H44" s="13">
        <v>86.6</v>
      </c>
      <c r="I44" s="13">
        <f t="shared" si="1"/>
        <v>51.959999999999994</v>
      </c>
      <c r="J44" s="8">
        <f t="shared" si="2"/>
        <v>78.399999999999991</v>
      </c>
      <c r="K44" s="13">
        <v>1</v>
      </c>
    </row>
    <row r="45" spans="1:11" ht="36.75" customHeight="1" x14ac:dyDescent="0.15">
      <c r="A45" s="17"/>
      <c r="B45" s="2" t="s">
        <v>5</v>
      </c>
      <c r="C45" s="2" t="s">
        <v>115</v>
      </c>
      <c r="D45" s="2" t="s">
        <v>110</v>
      </c>
      <c r="E45" s="2" t="s">
        <v>38</v>
      </c>
      <c r="F45" s="2" t="s">
        <v>130</v>
      </c>
      <c r="G45" s="8">
        <f t="shared" si="0"/>
        <v>23.92</v>
      </c>
      <c r="H45" s="13">
        <v>86.6</v>
      </c>
      <c r="I45" s="13">
        <f t="shared" si="1"/>
        <v>51.959999999999994</v>
      </c>
      <c r="J45" s="8">
        <f t="shared" si="2"/>
        <v>75.88</v>
      </c>
      <c r="K45" s="13">
        <v>2</v>
      </c>
    </row>
    <row r="46" spans="1:11" ht="36.75" customHeight="1" x14ac:dyDescent="0.15">
      <c r="A46" s="17"/>
      <c r="B46" s="2" t="s">
        <v>135</v>
      </c>
      <c r="C46" s="2" t="s">
        <v>125</v>
      </c>
      <c r="D46" s="2" t="s">
        <v>136</v>
      </c>
      <c r="E46" s="2" t="s">
        <v>38</v>
      </c>
      <c r="F46" s="2" t="s">
        <v>137</v>
      </c>
      <c r="G46" s="8">
        <f t="shared" si="0"/>
        <v>20.420000000000002</v>
      </c>
      <c r="H46" s="13">
        <v>84.4</v>
      </c>
      <c r="I46" s="13">
        <f t="shared" si="1"/>
        <v>50.64</v>
      </c>
      <c r="J46" s="8">
        <f t="shared" si="2"/>
        <v>71.06</v>
      </c>
      <c r="K46" s="13">
        <v>3</v>
      </c>
    </row>
    <row r="47" spans="1:11" ht="36.75" customHeight="1" x14ac:dyDescent="0.15">
      <c r="A47" s="17"/>
      <c r="B47" s="2" t="s">
        <v>138</v>
      </c>
      <c r="C47" s="2" t="s">
        <v>139</v>
      </c>
      <c r="D47" s="2" t="s">
        <v>94</v>
      </c>
      <c r="E47" s="2" t="s">
        <v>38</v>
      </c>
      <c r="F47" s="2" t="s">
        <v>140</v>
      </c>
      <c r="G47" s="8">
        <f t="shared" si="0"/>
        <v>19.78</v>
      </c>
      <c r="H47" s="13">
        <v>83</v>
      </c>
      <c r="I47" s="13">
        <f t="shared" si="1"/>
        <v>49.8</v>
      </c>
      <c r="J47" s="8">
        <f t="shared" si="2"/>
        <v>69.58</v>
      </c>
      <c r="K47" s="13">
        <v>4</v>
      </c>
    </row>
    <row r="48" spans="1:11" ht="36.75" customHeight="1" x14ac:dyDescent="0.15">
      <c r="A48" s="18"/>
      <c r="B48" s="2" t="s">
        <v>131</v>
      </c>
      <c r="C48" s="2" t="s">
        <v>132</v>
      </c>
      <c r="D48" s="2" t="s">
        <v>133</v>
      </c>
      <c r="E48" s="2" t="s">
        <v>38</v>
      </c>
      <c r="F48" s="2" t="s">
        <v>134</v>
      </c>
      <c r="G48" s="8">
        <f t="shared" si="0"/>
        <v>20.86</v>
      </c>
      <c r="H48" s="13">
        <v>80.2</v>
      </c>
      <c r="I48" s="13">
        <f t="shared" si="1"/>
        <v>48.12</v>
      </c>
      <c r="J48" s="8">
        <f t="shared" si="2"/>
        <v>68.97999999999999</v>
      </c>
      <c r="K48" s="13">
        <v>5</v>
      </c>
    </row>
    <row r="49" spans="1:11" ht="36.75" customHeight="1" x14ac:dyDescent="0.15">
      <c r="A49" s="11"/>
      <c r="B49" s="2"/>
      <c r="C49" s="2"/>
      <c r="D49" s="2"/>
      <c r="E49" s="2"/>
      <c r="F49" s="2"/>
      <c r="G49" s="8"/>
      <c r="H49" s="13"/>
      <c r="I49" s="13"/>
      <c r="J49" s="8"/>
      <c r="K49" s="13"/>
    </row>
    <row r="50" spans="1:11" ht="49.5" customHeight="1" x14ac:dyDescent="0.15">
      <c r="A50" s="4" t="s">
        <v>141</v>
      </c>
      <c r="B50" s="2" t="s">
        <v>142</v>
      </c>
      <c r="C50" s="2" t="s">
        <v>143</v>
      </c>
      <c r="D50" s="2" t="s">
        <v>34</v>
      </c>
      <c r="E50" s="2" t="s">
        <v>38</v>
      </c>
      <c r="F50" s="2" t="s">
        <v>144</v>
      </c>
      <c r="G50" s="8">
        <f t="shared" si="0"/>
        <v>18.540000000000003</v>
      </c>
      <c r="H50" s="13">
        <v>82.6</v>
      </c>
      <c r="I50" s="13">
        <f t="shared" si="1"/>
        <v>49.559999999999995</v>
      </c>
      <c r="J50" s="8">
        <f t="shared" si="2"/>
        <v>68.099999999999994</v>
      </c>
      <c r="K50" s="13">
        <v>1</v>
      </c>
    </row>
  </sheetData>
  <mergeCells count="15">
    <mergeCell ref="H2:I2"/>
    <mergeCell ref="J2:J3"/>
    <mergeCell ref="K2:K3"/>
    <mergeCell ref="A1:K1"/>
    <mergeCell ref="A44:A48"/>
    <mergeCell ref="A32:A33"/>
    <mergeCell ref="A35:A43"/>
    <mergeCell ref="A2:A3"/>
    <mergeCell ref="B2:B3"/>
    <mergeCell ref="C2:G2"/>
    <mergeCell ref="A4:A13"/>
    <mergeCell ref="A15:A17"/>
    <mergeCell ref="A18:A22"/>
    <mergeCell ref="A24:A26"/>
    <mergeCell ref="A28:A30"/>
  </mergeCells>
  <phoneticPr fontId="1" type="noConversion"/>
  <pageMargins left="0.74803149606299213" right="0.74803149606299213" top="0.98425196850393704" bottom="0.98425196850393704" header="0.51181102362204722" footer="0.51181102362204722"/>
  <pageSetup paperSize="9" orientation="landscape" horizontalDpi="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新机制</vt:lpstr>
      <vt:lpstr>新机制!Print_Titles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2016-07-05T01:34:52Z</dcterms:modified>
</cp:coreProperties>
</file>