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420" windowWidth="19200" windowHeight="11310"/>
  </bookViews>
  <sheets>
    <sheet name="非新机制" sheetId="9" r:id="rId1"/>
  </sheets>
  <definedNames>
    <definedName name="_xlnm.Print_Titles" localSheetId="0">非新机制!$1:$3</definedName>
  </definedNames>
  <calcPr calcId="145621"/>
</workbook>
</file>

<file path=xl/calcChain.xml><?xml version="1.0" encoding="utf-8"?>
<calcChain xmlns="http://schemas.openxmlformats.org/spreadsheetml/2006/main">
  <c r="I9" i="9" l="1"/>
  <c r="I106" i="9"/>
  <c r="G106" i="9"/>
  <c r="I105" i="9"/>
  <c r="G105" i="9"/>
  <c r="I104" i="9"/>
  <c r="G104" i="9"/>
  <c r="I103" i="9"/>
  <c r="G103" i="9"/>
  <c r="I102" i="9"/>
  <c r="G102" i="9"/>
  <c r="I101" i="9"/>
  <c r="G101" i="9"/>
  <c r="I100" i="9"/>
  <c r="G100" i="9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82" i="9"/>
  <c r="G82" i="9"/>
  <c r="I81" i="9"/>
  <c r="G81" i="9"/>
  <c r="I80" i="9"/>
  <c r="G80" i="9"/>
  <c r="I79" i="9"/>
  <c r="G79" i="9"/>
  <c r="I78" i="9"/>
  <c r="G78" i="9"/>
  <c r="I77" i="9"/>
  <c r="G77" i="9"/>
  <c r="I10" i="9"/>
  <c r="I5" i="9"/>
  <c r="I4" i="9"/>
  <c r="I7" i="9"/>
  <c r="I6" i="9"/>
  <c r="I8" i="9"/>
  <c r="I13" i="9"/>
  <c r="I14" i="9"/>
  <c r="I12" i="9"/>
  <c r="I15" i="9"/>
  <c r="I17" i="9"/>
  <c r="I18" i="9"/>
  <c r="I20" i="9"/>
  <c r="I19" i="9"/>
  <c r="I23" i="9"/>
  <c r="I22" i="9"/>
  <c r="I24" i="9"/>
  <c r="I26" i="9"/>
  <c r="I27" i="9"/>
  <c r="I28" i="9"/>
  <c r="I30" i="9"/>
  <c r="I31" i="9"/>
  <c r="I34" i="9"/>
  <c r="I35" i="9"/>
  <c r="I33" i="9"/>
  <c r="I38" i="9"/>
  <c r="I39" i="9"/>
  <c r="I37" i="9"/>
  <c r="I41" i="9"/>
  <c r="I42" i="9"/>
  <c r="I43" i="9"/>
  <c r="I44" i="9"/>
  <c r="I45" i="9"/>
  <c r="I48" i="9"/>
  <c r="I49" i="9"/>
  <c r="I47" i="9"/>
  <c r="I109" i="9"/>
  <c r="I108" i="9"/>
  <c r="I107" i="9"/>
  <c r="I112" i="9"/>
  <c r="I110" i="9"/>
  <c r="I111" i="9"/>
  <c r="I114" i="9"/>
  <c r="I115" i="9"/>
  <c r="I117" i="9"/>
  <c r="I118" i="9"/>
  <c r="I116" i="9"/>
  <c r="I123" i="9"/>
  <c r="I122" i="9"/>
  <c r="I121" i="9"/>
  <c r="I120" i="9"/>
  <c r="I124" i="9"/>
  <c r="I125" i="9"/>
  <c r="I127" i="9"/>
  <c r="I128" i="9"/>
  <c r="I129" i="9"/>
  <c r="I130" i="9"/>
  <c r="I131" i="9"/>
  <c r="I133" i="9"/>
  <c r="I132" i="9"/>
  <c r="I134" i="9"/>
  <c r="I135" i="9"/>
  <c r="I138" i="9"/>
  <c r="I137" i="9"/>
  <c r="I140" i="9"/>
  <c r="I139" i="9"/>
  <c r="I141" i="9"/>
  <c r="I142" i="9"/>
  <c r="G10" i="9"/>
  <c r="J10" i="9" s="1"/>
  <c r="G5" i="9"/>
  <c r="G4" i="9"/>
  <c r="G7" i="9"/>
  <c r="G6" i="9"/>
  <c r="J6" i="9" s="1"/>
  <c r="G8" i="9"/>
  <c r="G13" i="9"/>
  <c r="G14" i="9"/>
  <c r="G12" i="9"/>
  <c r="J12" i="9" s="1"/>
  <c r="G15" i="9"/>
  <c r="G17" i="9"/>
  <c r="G18" i="9"/>
  <c r="G20" i="9"/>
  <c r="G19" i="9"/>
  <c r="G23" i="9"/>
  <c r="G22" i="9"/>
  <c r="G24" i="9"/>
  <c r="G26" i="9"/>
  <c r="G27" i="9"/>
  <c r="G28" i="9"/>
  <c r="G30" i="9"/>
  <c r="G31" i="9"/>
  <c r="G34" i="9"/>
  <c r="G35" i="9"/>
  <c r="G33" i="9"/>
  <c r="G38" i="9"/>
  <c r="G39" i="9"/>
  <c r="G37" i="9"/>
  <c r="G41" i="9"/>
  <c r="G42" i="9"/>
  <c r="G43" i="9"/>
  <c r="G44" i="9"/>
  <c r="G45" i="9"/>
  <c r="G48" i="9"/>
  <c r="G49" i="9"/>
  <c r="G47" i="9"/>
  <c r="G109" i="9"/>
  <c r="G108" i="9"/>
  <c r="G107" i="9"/>
  <c r="G112" i="9"/>
  <c r="G110" i="9"/>
  <c r="G111" i="9"/>
  <c r="G114" i="9"/>
  <c r="G115" i="9"/>
  <c r="G117" i="9"/>
  <c r="G118" i="9"/>
  <c r="G116" i="9"/>
  <c r="G123" i="9"/>
  <c r="G122" i="9"/>
  <c r="G121" i="9"/>
  <c r="G120" i="9"/>
  <c r="G124" i="9"/>
  <c r="G125" i="9"/>
  <c r="G127" i="9"/>
  <c r="G128" i="9"/>
  <c r="G129" i="9"/>
  <c r="G130" i="9"/>
  <c r="G131" i="9"/>
  <c r="G133" i="9"/>
  <c r="G132" i="9"/>
  <c r="G134" i="9"/>
  <c r="G135" i="9"/>
  <c r="G138" i="9"/>
  <c r="G137" i="9"/>
  <c r="G140" i="9"/>
  <c r="G139" i="9"/>
  <c r="G141" i="9"/>
  <c r="G142" i="9"/>
  <c r="G9" i="9"/>
  <c r="J23" i="9" l="1"/>
  <c r="J94" i="9"/>
  <c r="J79" i="9"/>
  <c r="J142" i="9"/>
  <c r="J137" i="9"/>
  <c r="J130" i="9"/>
  <c r="J127" i="9"/>
  <c r="J120" i="9"/>
  <c r="J115" i="9"/>
  <c r="J110" i="9"/>
  <c r="J109" i="9"/>
  <c r="J49" i="9"/>
  <c r="J44" i="9"/>
  <c r="J41" i="9"/>
  <c r="J38" i="9"/>
  <c r="J34" i="9"/>
  <c r="J17" i="9"/>
  <c r="J14" i="9"/>
  <c r="J80" i="9"/>
  <c r="J82" i="9"/>
  <c r="J141" i="9"/>
  <c r="J138" i="9"/>
  <c r="J121" i="9"/>
  <c r="J116" i="9"/>
  <c r="J114" i="9"/>
  <c r="J112" i="9"/>
  <c r="J48" i="9"/>
  <c r="J43" i="9"/>
  <c r="J24" i="9"/>
  <c r="J19" i="9"/>
  <c r="J13" i="9"/>
  <c r="J7" i="9"/>
  <c r="J18" i="9"/>
  <c r="J8" i="9"/>
  <c r="J87" i="9"/>
  <c r="J95" i="9"/>
  <c r="J103" i="9"/>
  <c r="J77" i="9"/>
  <c r="J139" i="9"/>
  <c r="J129" i="9"/>
  <c r="J125" i="9"/>
  <c r="J122" i="9"/>
  <c r="J118" i="9"/>
  <c r="J107" i="9"/>
  <c r="J37" i="9"/>
  <c r="J33" i="9"/>
  <c r="J31" i="9"/>
  <c r="J22" i="9"/>
  <c r="J20" i="9"/>
  <c r="J15" i="9"/>
  <c r="J4" i="9"/>
  <c r="J85" i="9"/>
  <c r="J93" i="9"/>
  <c r="J101" i="9"/>
  <c r="J9" i="9"/>
  <c r="J140" i="9"/>
  <c r="J131" i="9"/>
  <c r="J128" i="9"/>
  <c r="J124" i="9"/>
  <c r="J123" i="9"/>
  <c r="J117" i="9"/>
  <c r="J111" i="9"/>
  <c r="J108" i="9"/>
  <c r="J47" i="9"/>
  <c r="J45" i="9"/>
  <c r="J42" i="9"/>
  <c r="J39" i="9"/>
  <c r="J35" i="9"/>
  <c r="J30" i="9"/>
  <c r="J78" i="9"/>
  <c r="J86" i="9"/>
  <c r="J88" i="9"/>
  <c r="J90" i="9"/>
  <c r="J96" i="9"/>
  <c r="J98" i="9"/>
  <c r="J102" i="9"/>
  <c r="J104" i="9"/>
  <c r="J106" i="9"/>
  <c r="J133" i="9"/>
  <c r="J27" i="9"/>
  <c r="J135" i="9"/>
  <c r="J26" i="9"/>
  <c r="J5" i="9"/>
  <c r="J84" i="9"/>
  <c r="J89" i="9"/>
  <c r="J91" i="9"/>
  <c r="J100" i="9"/>
  <c r="J105" i="9"/>
  <c r="J134" i="9"/>
  <c r="J132" i="9"/>
  <c r="J28" i="9"/>
  <c r="J81" i="9"/>
  <c r="J83" i="9"/>
  <c r="J92" i="9"/>
  <c r="J97" i="9"/>
  <c r="J99" i="9"/>
</calcChain>
</file>

<file path=xl/sharedStrings.xml><?xml version="1.0" encoding="utf-8"?>
<sst xmlns="http://schemas.openxmlformats.org/spreadsheetml/2006/main" count="656" uniqueCount="332">
  <si>
    <t>教育教学专业知识</t>
  </si>
  <si>
    <t>综合知识</t>
  </si>
  <si>
    <t>面试成绩</t>
    <phoneticPr fontId="1" type="noConversion"/>
  </si>
  <si>
    <t>合计</t>
    <phoneticPr fontId="1" type="noConversion"/>
  </si>
  <si>
    <t>排名</t>
    <phoneticPr fontId="1" type="noConversion"/>
  </si>
  <si>
    <t>折合（40%）</t>
    <phoneticPr fontId="1" type="noConversion"/>
  </si>
  <si>
    <t>折合（60%）</t>
    <phoneticPr fontId="1" type="noConversion"/>
  </si>
  <si>
    <t>69.5</t>
  </si>
  <si>
    <t>67.5</t>
  </si>
  <si>
    <t>66</t>
  </si>
  <si>
    <t>64.5</t>
  </si>
  <si>
    <t>62.5</t>
  </si>
  <si>
    <t>59</t>
  </si>
  <si>
    <t>50.5</t>
  </si>
  <si>
    <t>52.5</t>
  </si>
  <si>
    <t>49</t>
  </si>
  <si>
    <t>70</t>
  </si>
  <si>
    <t>65.5</t>
  </si>
  <si>
    <t>69</t>
  </si>
  <si>
    <t>72</t>
  </si>
  <si>
    <t>66.5</t>
  </si>
  <si>
    <t>67</t>
  </si>
  <si>
    <t>姓名</t>
    <phoneticPr fontId="3" type="noConversion"/>
  </si>
  <si>
    <t>加分</t>
    <phoneticPr fontId="3" type="noConversion"/>
  </si>
  <si>
    <t>0</t>
  </si>
  <si>
    <t>66.9</t>
  </si>
  <si>
    <t>5</t>
  </si>
  <si>
    <t>54.1</t>
  </si>
  <si>
    <t>56.7</t>
  </si>
  <si>
    <t>55.5</t>
  </si>
  <si>
    <t>57</t>
  </si>
  <si>
    <t>60</t>
  </si>
  <si>
    <t>61.5</t>
  </si>
  <si>
    <t>71.5</t>
  </si>
  <si>
    <t>63.45</t>
  </si>
  <si>
    <t>55</t>
  </si>
  <si>
    <t>58.3</t>
  </si>
  <si>
    <t>54</t>
  </si>
  <si>
    <t>68.5</t>
  </si>
  <si>
    <t>52</t>
  </si>
  <si>
    <t>33</t>
  </si>
  <si>
    <t>61</t>
  </si>
  <si>
    <t>62</t>
  </si>
  <si>
    <t>74</t>
  </si>
  <si>
    <t>64</t>
  </si>
  <si>
    <t>65.05</t>
  </si>
  <si>
    <t>58</t>
  </si>
  <si>
    <t>63.5</t>
  </si>
  <si>
    <t>58.5</t>
  </si>
  <si>
    <t>55.8</t>
  </si>
  <si>
    <t>47</t>
  </si>
  <si>
    <t>54.55</t>
  </si>
  <si>
    <t>66.1</t>
  </si>
  <si>
    <t>47.5</t>
  </si>
  <si>
    <t>63</t>
  </si>
  <si>
    <t>52.15</t>
  </si>
  <si>
    <t>60.5</t>
  </si>
  <si>
    <t>44.5</t>
  </si>
  <si>
    <t>学科及计划数</t>
    <phoneticPr fontId="3" type="noConversion"/>
  </si>
  <si>
    <t>笔试成绩</t>
    <phoneticPr fontId="1" type="noConversion"/>
  </si>
  <si>
    <r>
      <t xml:space="preserve">初中语文（计划   4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</si>
  <si>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李俊</t>
    <phoneticPr fontId="3" type="noConversion"/>
  </si>
  <si>
    <t>65</t>
  </si>
  <si>
    <t>65.3</t>
  </si>
  <si>
    <t>刘柯煜</t>
    <phoneticPr fontId="3" type="noConversion"/>
  </si>
  <si>
    <t>64.25</t>
  </si>
  <si>
    <t>章诗星</t>
    <phoneticPr fontId="3" type="noConversion"/>
  </si>
  <si>
    <t>57.5</t>
  </si>
  <si>
    <t>63.25</t>
  </si>
  <si>
    <t>唐兵</t>
    <phoneticPr fontId="3" type="noConversion"/>
  </si>
  <si>
    <t>刘春艳</t>
    <phoneticPr fontId="3" type="noConversion"/>
  </si>
  <si>
    <t>60.85</t>
  </si>
  <si>
    <t>邓全</t>
    <phoneticPr fontId="3" type="noConversion"/>
  </si>
  <si>
    <t>49.5</t>
  </si>
  <si>
    <t>56.1</t>
  </si>
  <si>
    <t>冯文静</t>
    <phoneticPr fontId="3" type="noConversion"/>
  </si>
  <si>
    <t>48</t>
  </si>
  <si>
    <t>51.3</t>
  </si>
  <si>
    <r>
      <t xml:space="preserve">初中数学（计划   3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</si>
  <si>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葛世品</t>
    <phoneticPr fontId="3" type="noConversion"/>
  </si>
  <si>
    <t>55.35</t>
  </si>
  <si>
    <t>樊云飞</t>
    <phoneticPr fontId="3" type="noConversion"/>
  </si>
  <si>
    <t>56.5</t>
  </si>
  <si>
    <t>54.75</t>
  </si>
  <si>
    <t>尹彦丽</t>
    <phoneticPr fontId="3" type="noConversion"/>
  </si>
  <si>
    <t>53.5</t>
  </si>
  <si>
    <t>朱忠山</t>
    <phoneticPr fontId="3" type="noConversion"/>
  </si>
  <si>
    <t>20</t>
  </si>
  <si>
    <t>35</t>
  </si>
  <si>
    <t>24.5</t>
  </si>
  <si>
    <r>
      <t xml:space="preserve">初中英语（计划   3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</si>
  <si>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王小霞</t>
    <phoneticPr fontId="3" type="noConversion"/>
  </si>
  <si>
    <t>71</t>
  </si>
  <si>
    <t>张胜平</t>
    <phoneticPr fontId="3" type="noConversion"/>
  </si>
  <si>
    <t>64.8</t>
  </si>
  <si>
    <t>姚勤敏</t>
    <phoneticPr fontId="3" type="noConversion"/>
  </si>
  <si>
    <t>52.65</t>
  </si>
  <si>
    <t>汪阳</t>
    <phoneticPr fontId="3" type="noConversion"/>
  </si>
  <si>
    <t>51.75</t>
  </si>
  <si>
    <r>
      <t xml:space="preserve">初中物理（计划    </t>
    </r>
    <r>
      <rPr>
        <sz val="11"/>
        <color theme="1"/>
        <rFont val="宋体"/>
        <family val="2"/>
        <charset val="134"/>
        <scheme val="minor"/>
      </rPr>
      <t xml:space="preserve">2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</si>
  <si>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胡海</t>
    <phoneticPr fontId="3" type="noConversion"/>
  </si>
  <si>
    <t>王枫林</t>
    <phoneticPr fontId="3" type="noConversion"/>
  </si>
  <si>
    <t>60.2</t>
  </si>
  <si>
    <t>余朝忠</t>
    <phoneticPr fontId="3" type="noConversion"/>
  </si>
  <si>
    <t>23.5</t>
  </si>
  <si>
    <t>33.55</t>
  </si>
  <si>
    <r>
      <t xml:space="preserve">初中化学（计划     </t>
    </r>
    <r>
      <rPr>
        <sz val="11"/>
        <color theme="1"/>
        <rFont val="宋体"/>
        <family val="2"/>
        <charset val="134"/>
        <scheme val="minor"/>
      </rPr>
      <t xml:space="preserve"> 2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</si>
  <si>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周慧</t>
    <phoneticPr fontId="3" type="noConversion"/>
  </si>
  <si>
    <t>68</t>
  </si>
  <si>
    <t>58.2</t>
  </si>
  <si>
    <t>梁明艳</t>
    <phoneticPr fontId="3" type="noConversion"/>
  </si>
  <si>
    <t>38.5</t>
  </si>
  <si>
    <t>46.15</t>
  </si>
  <si>
    <t>付朝鑫</t>
    <phoneticPr fontId="3" type="noConversion"/>
  </si>
  <si>
    <t>36.65</t>
  </si>
  <si>
    <t>59.5</t>
  </si>
  <si>
    <r>
      <t xml:space="preserve">初中生物（计划    </t>
    </r>
    <r>
      <rPr>
        <sz val="11"/>
        <color theme="1"/>
        <rFont val="宋体"/>
        <family val="2"/>
        <charset val="134"/>
        <scheme val="minor"/>
      </rPr>
      <t xml:space="preserve">1 </t>
    </r>
    <r>
      <rPr>
        <sz val="12"/>
        <rFont val="宋体"/>
        <family val="3"/>
        <charset val="134"/>
      </rPr>
      <t>名）</t>
    </r>
    <phoneticPr fontId="3" type="noConversion"/>
  </si>
  <si>
    <t>秦小光</t>
    <phoneticPr fontId="3" type="noConversion"/>
  </si>
  <si>
    <t>69.05</t>
  </si>
  <si>
    <t>唐静</t>
    <phoneticPr fontId="3" type="noConversion"/>
  </si>
  <si>
    <r>
      <t xml:space="preserve">初中历史（计划    </t>
    </r>
    <r>
      <rPr>
        <sz val="11"/>
        <color theme="1"/>
        <rFont val="宋体"/>
        <family val="2"/>
        <charset val="134"/>
        <scheme val="minor"/>
      </rPr>
      <t xml:space="preserve">1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</si>
  <si>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胡梦莹</t>
    <phoneticPr fontId="3" type="noConversion"/>
  </si>
  <si>
    <t>周玉兰</t>
    <phoneticPr fontId="3" type="noConversion"/>
  </si>
  <si>
    <t>68.8</t>
  </si>
  <si>
    <t>魏贝贝</t>
    <phoneticPr fontId="3" type="noConversion"/>
  </si>
  <si>
    <t>66.95</t>
  </si>
  <si>
    <r>
      <t xml:space="preserve">初中地理（计划    </t>
    </r>
    <r>
      <rPr>
        <sz val="11"/>
        <color theme="1"/>
        <rFont val="宋体"/>
        <family val="2"/>
        <charset val="134"/>
        <scheme val="minor"/>
      </rPr>
      <t xml:space="preserve">1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</si>
  <si>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吴少泽</t>
    <phoneticPr fontId="3" type="noConversion"/>
  </si>
  <si>
    <t>72.35</t>
  </si>
  <si>
    <t>陈辉</t>
    <phoneticPr fontId="3" type="noConversion"/>
  </si>
  <si>
    <t>61.8</t>
  </si>
  <si>
    <t>王滢</t>
    <phoneticPr fontId="3" type="noConversion"/>
  </si>
  <si>
    <t>61.15</t>
  </si>
  <si>
    <t>46.5</t>
  </si>
  <si>
    <r>
      <t xml:space="preserve">初中音乐（计划   </t>
    </r>
    <r>
      <rPr>
        <sz val="11"/>
        <color theme="1"/>
        <rFont val="宋体"/>
        <family val="2"/>
        <charset val="134"/>
        <scheme val="minor"/>
      </rPr>
      <t xml:space="preserve">1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</si>
  <si>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俞俊岑</t>
    <phoneticPr fontId="3" type="noConversion"/>
  </si>
  <si>
    <t>55.75</t>
  </si>
  <si>
    <t>李方芳</t>
    <phoneticPr fontId="3" type="noConversion"/>
  </si>
  <si>
    <t>51.7</t>
  </si>
  <si>
    <r>
      <t xml:space="preserve">初中体育与健康（计划  </t>
    </r>
    <r>
      <rPr>
        <sz val="11"/>
        <color theme="1"/>
        <rFont val="宋体"/>
        <family val="2"/>
        <charset val="134"/>
        <scheme val="minor"/>
      </rPr>
      <t>1</t>
    </r>
    <r>
      <rPr>
        <sz val="12"/>
        <rFont val="宋体"/>
        <family val="3"/>
        <charset val="134"/>
      </rPr>
      <t xml:space="preserve">  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</si>
  <si>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张哲举</t>
    <phoneticPr fontId="3" type="noConversion"/>
  </si>
  <si>
    <t>56</t>
  </si>
  <si>
    <t>58.85</t>
  </si>
  <si>
    <t>王瑞</t>
    <phoneticPr fontId="3" type="noConversion"/>
  </si>
  <si>
    <t>41</t>
  </si>
  <si>
    <t>49.25</t>
  </si>
  <si>
    <t>周群奥</t>
    <phoneticPr fontId="3" type="noConversion"/>
  </si>
  <si>
    <t>40.05</t>
  </si>
  <si>
    <r>
      <t xml:space="preserve">初中信息技术（计划  </t>
    </r>
    <r>
      <rPr>
        <sz val="11"/>
        <color theme="1"/>
        <rFont val="宋体"/>
        <family val="2"/>
        <charset val="134"/>
        <scheme val="minor"/>
      </rPr>
      <t>1</t>
    </r>
    <r>
      <rPr>
        <sz val="12"/>
        <rFont val="宋体"/>
        <family val="3"/>
        <charset val="134"/>
      </rPr>
      <t xml:space="preserve"> 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</si>
  <si>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孙国钊</t>
    <phoneticPr fontId="3" type="noConversion"/>
  </si>
  <si>
    <t>吕明霜</t>
    <phoneticPr fontId="3" type="noConversion"/>
  </si>
  <si>
    <t>53</t>
  </si>
  <si>
    <t>58.35</t>
  </si>
  <si>
    <t>崔劲松</t>
    <phoneticPr fontId="3" type="noConversion"/>
  </si>
  <si>
    <t>25.5</t>
  </si>
  <si>
    <t>34.35</t>
  </si>
  <si>
    <t>王梦秋</t>
    <phoneticPr fontId="3" type="noConversion"/>
  </si>
  <si>
    <t>65.75</t>
  </si>
  <si>
    <t>谢欢欢</t>
    <phoneticPr fontId="3" type="noConversion"/>
  </si>
  <si>
    <t>65.1</t>
  </si>
  <si>
    <t>张辉航</t>
    <phoneticPr fontId="3" type="noConversion"/>
  </si>
  <si>
    <t>62.45</t>
  </si>
  <si>
    <t>王翠</t>
    <phoneticPr fontId="3" type="noConversion"/>
  </si>
  <si>
    <t>61.9</t>
  </si>
  <si>
    <t>张晓玲</t>
    <phoneticPr fontId="3" type="noConversion"/>
  </si>
  <si>
    <t>61.6</t>
  </si>
  <si>
    <t>黄晓娟</t>
    <phoneticPr fontId="3" type="noConversion"/>
  </si>
  <si>
    <t>60.45</t>
  </si>
  <si>
    <t>李文君</t>
    <phoneticPr fontId="3" type="noConversion"/>
  </si>
  <si>
    <t>60.1</t>
  </si>
  <si>
    <t>杨瑾</t>
    <phoneticPr fontId="3" type="noConversion"/>
  </si>
  <si>
    <t>59.95</t>
  </si>
  <si>
    <t>范久红</t>
    <phoneticPr fontId="3" type="noConversion"/>
  </si>
  <si>
    <t>59.75</t>
  </si>
  <si>
    <t>代钡</t>
    <phoneticPr fontId="3" type="noConversion"/>
  </si>
  <si>
    <t>58.9</t>
  </si>
  <si>
    <t>何双</t>
    <phoneticPr fontId="3" type="noConversion"/>
  </si>
  <si>
    <t>58.7</t>
  </si>
  <si>
    <t>冯毅</t>
    <phoneticPr fontId="3" type="noConversion"/>
  </si>
  <si>
    <t>方媛</t>
    <phoneticPr fontId="3" type="noConversion"/>
  </si>
  <si>
    <t>54.5</t>
  </si>
  <si>
    <t>57.65</t>
  </si>
  <si>
    <t>魏敏</t>
    <phoneticPr fontId="3" type="noConversion"/>
  </si>
  <si>
    <t>57.55</t>
  </si>
  <si>
    <t>王晓红</t>
    <phoneticPr fontId="3" type="noConversion"/>
  </si>
  <si>
    <t>56.75</t>
  </si>
  <si>
    <t>吴春华</t>
    <phoneticPr fontId="3" type="noConversion"/>
  </si>
  <si>
    <t>51.5</t>
  </si>
  <si>
    <t>56.6</t>
  </si>
  <si>
    <t>陈霜叶</t>
    <phoneticPr fontId="3" type="noConversion"/>
  </si>
  <si>
    <t>56.55</t>
  </si>
  <si>
    <t>吕萍</t>
    <phoneticPr fontId="3" type="noConversion"/>
  </si>
  <si>
    <t>邓爱弋</t>
    <phoneticPr fontId="3" type="noConversion"/>
  </si>
  <si>
    <t>付杰</t>
    <phoneticPr fontId="3" type="noConversion"/>
  </si>
  <si>
    <t>罗润</t>
    <phoneticPr fontId="3" type="noConversion"/>
  </si>
  <si>
    <t>55.9</t>
  </si>
  <si>
    <t>周登钰</t>
    <phoneticPr fontId="3" type="noConversion"/>
  </si>
  <si>
    <t>55.85</t>
  </si>
  <si>
    <t>周国航</t>
    <phoneticPr fontId="3" type="noConversion"/>
  </si>
  <si>
    <t>55.6</t>
  </si>
  <si>
    <t>郝传萍</t>
  </si>
  <si>
    <t>55.25</t>
  </si>
  <si>
    <t>郭琰</t>
  </si>
  <si>
    <t>54.2</t>
  </si>
  <si>
    <t>31</t>
  </si>
  <si>
    <t>53.4</t>
  </si>
  <si>
    <t>34</t>
  </si>
  <si>
    <t>51</t>
  </si>
  <si>
    <t>37</t>
  </si>
  <si>
    <t>43</t>
  </si>
  <si>
    <t>48.5</t>
  </si>
  <si>
    <t>45</t>
  </si>
  <si>
    <r>
      <t xml:space="preserve">小学数学（计划    </t>
    </r>
    <r>
      <rPr>
        <sz val="11"/>
        <color theme="1"/>
        <rFont val="宋体"/>
        <family val="2"/>
        <charset val="134"/>
        <scheme val="minor"/>
      </rPr>
      <t xml:space="preserve">11 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</si>
  <si>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张雪丹</t>
    <phoneticPr fontId="3" type="noConversion"/>
  </si>
  <si>
    <t>79</t>
  </si>
  <si>
    <t>76.3</t>
  </si>
  <si>
    <t>王丹</t>
    <phoneticPr fontId="3" type="noConversion"/>
  </si>
  <si>
    <t>71.55</t>
  </si>
  <si>
    <t>尤菲菲</t>
    <phoneticPr fontId="3" type="noConversion"/>
  </si>
  <si>
    <t>70.15</t>
  </si>
  <si>
    <t>李涛</t>
    <phoneticPr fontId="3" type="noConversion"/>
  </si>
  <si>
    <t>67.9</t>
  </si>
  <si>
    <t>翟伶胜</t>
    <phoneticPr fontId="3" type="noConversion"/>
  </si>
  <si>
    <t>66.7</t>
  </si>
  <si>
    <t>王欢</t>
    <phoneticPr fontId="3" type="noConversion"/>
  </si>
  <si>
    <t>王佩</t>
    <phoneticPr fontId="3" type="noConversion"/>
  </si>
  <si>
    <t>64.05</t>
  </si>
  <si>
    <t>郝世环</t>
    <phoneticPr fontId="3" type="noConversion"/>
  </si>
  <si>
    <t>尚咪</t>
    <phoneticPr fontId="3" type="noConversion"/>
  </si>
  <si>
    <t>罗巧</t>
    <phoneticPr fontId="3" type="noConversion"/>
  </si>
  <si>
    <t>60.9</t>
  </si>
  <si>
    <t>黎金俊</t>
    <phoneticPr fontId="3" type="noConversion"/>
  </si>
  <si>
    <t>60.3</t>
  </si>
  <si>
    <t>万艳</t>
    <phoneticPr fontId="3" type="noConversion"/>
  </si>
  <si>
    <t>赵蓉</t>
    <phoneticPr fontId="3" type="noConversion"/>
  </si>
  <si>
    <t>陈培海</t>
    <phoneticPr fontId="3" type="noConversion"/>
  </si>
  <si>
    <t>杜怡萱</t>
    <phoneticPr fontId="3" type="noConversion"/>
  </si>
  <si>
    <t>王道琼</t>
    <phoneticPr fontId="3" type="noConversion"/>
  </si>
  <si>
    <t>56.3</t>
  </si>
  <si>
    <t>杨玉洁</t>
    <phoneticPr fontId="3" type="noConversion"/>
  </si>
  <si>
    <t>鲁珊</t>
    <phoneticPr fontId="3" type="noConversion"/>
  </si>
  <si>
    <t>52.1</t>
  </si>
  <si>
    <t>梁梦丽</t>
    <phoneticPr fontId="3" type="noConversion"/>
  </si>
  <si>
    <t>51.35</t>
  </si>
  <si>
    <t>熊德玮</t>
    <phoneticPr fontId="3" type="noConversion"/>
  </si>
  <si>
    <t>51.15</t>
  </si>
  <si>
    <t>王康琴</t>
    <phoneticPr fontId="3" type="noConversion"/>
  </si>
  <si>
    <t>50.7</t>
  </si>
  <si>
    <t>望阳</t>
    <phoneticPr fontId="3" type="noConversion"/>
  </si>
  <si>
    <t>42.5</t>
  </si>
  <si>
    <t>50.6</t>
  </si>
  <si>
    <t>邹正伟</t>
    <phoneticPr fontId="3" type="noConversion"/>
  </si>
  <si>
    <t>49.2</t>
  </si>
  <si>
    <t>朱海平</t>
    <phoneticPr fontId="3" type="noConversion"/>
  </si>
  <si>
    <t>49.15</t>
  </si>
  <si>
    <t>高炜</t>
    <phoneticPr fontId="3" type="noConversion"/>
  </si>
  <si>
    <t>45.7</t>
  </si>
  <si>
    <t>孙绍林</t>
    <phoneticPr fontId="3" type="noConversion"/>
  </si>
  <si>
    <t>45.1</t>
  </si>
  <si>
    <t>尚秀蕾</t>
    <phoneticPr fontId="3" type="noConversion"/>
  </si>
  <si>
    <t>35.5</t>
  </si>
  <si>
    <t>41.95</t>
  </si>
  <si>
    <t>王浩</t>
    <phoneticPr fontId="3" type="noConversion"/>
  </si>
  <si>
    <t>22.5</t>
  </si>
  <si>
    <t>郑国福</t>
    <phoneticPr fontId="3" type="noConversion"/>
  </si>
  <si>
    <t>32.55</t>
  </si>
  <si>
    <t>罗智苹</t>
    <phoneticPr fontId="3" type="noConversion"/>
  </si>
  <si>
    <t>31.9</t>
  </si>
  <si>
    <r>
      <t xml:space="preserve">小学英语（计划    </t>
    </r>
    <r>
      <rPr>
        <sz val="11"/>
        <color theme="1"/>
        <rFont val="宋体"/>
        <family val="2"/>
        <charset val="134"/>
        <scheme val="minor"/>
      </rPr>
      <t xml:space="preserve">2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</si>
  <si>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周双双</t>
    <phoneticPr fontId="3" type="noConversion"/>
  </si>
  <si>
    <t>62.4</t>
  </si>
  <si>
    <t>付婕妤</t>
    <phoneticPr fontId="3" type="noConversion"/>
  </si>
  <si>
    <t>60.8</t>
  </si>
  <si>
    <t>付安娜</t>
    <phoneticPr fontId="3" type="noConversion"/>
  </si>
  <si>
    <t>59.05</t>
  </si>
  <si>
    <t>都晓</t>
    <phoneticPr fontId="3" type="noConversion"/>
  </si>
  <si>
    <t>王丽丽</t>
    <phoneticPr fontId="3" type="noConversion"/>
  </si>
  <si>
    <t>51.2</t>
  </si>
  <si>
    <t>夏冰琳</t>
  </si>
  <si>
    <r>
      <t xml:space="preserve">小学体育（计划   </t>
    </r>
    <r>
      <rPr>
        <sz val="11"/>
        <color theme="1"/>
        <rFont val="宋体"/>
        <family val="2"/>
        <charset val="134"/>
        <scheme val="minor"/>
      </rPr>
      <t xml:space="preserve">2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</si>
  <si>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肖勇</t>
    <phoneticPr fontId="3" type="noConversion"/>
  </si>
  <si>
    <t>44.8</t>
  </si>
  <si>
    <t>周顺华</t>
    <phoneticPr fontId="3" type="noConversion"/>
  </si>
  <si>
    <t>42.4</t>
  </si>
  <si>
    <t>张玉</t>
    <phoneticPr fontId="3" type="noConversion"/>
  </si>
  <si>
    <t>39.7</t>
  </si>
  <si>
    <t>黄海波</t>
    <phoneticPr fontId="3" type="noConversion"/>
  </si>
  <si>
    <t>37.6</t>
  </si>
  <si>
    <t>彭超</t>
    <phoneticPr fontId="3" type="noConversion"/>
  </si>
  <si>
    <t>27.5</t>
  </si>
  <si>
    <t>36.35</t>
  </si>
  <si>
    <r>
      <t xml:space="preserve">小学音乐（计划   </t>
    </r>
    <r>
      <rPr>
        <sz val="11"/>
        <color theme="1"/>
        <rFont val="宋体"/>
        <family val="2"/>
        <charset val="134"/>
        <scheme val="minor"/>
      </rPr>
      <t xml:space="preserve">2 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</si>
  <si>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李婧</t>
    <phoneticPr fontId="3" type="noConversion"/>
  </si>
  <si>
    <t>57.75</t>
  </si>
  <si>
    <t>钟青青</t>
    <phoneticPr fontId="3" type="noConversion"/>
  </si>
  <si>
    <t>57.2</t>
  </si>
  <si>
    <t>龚贤杭</t>
    <phoneticPr fontId="3" type="noConversion"/>
  </si>
  <si>
    <t>卿卫林</t>
    <phoneticPr fontId="3" type="noConversion"/>
  </si>
  <si>
    <t>黎浩然</t>
    <phoneticPr fontId="3" type="noConversion"/>
  </si>
  <si>
    <t>宋洁</t>
    <phoneticPr fontId="3" type="noConversion"/>
  </si>
  <si>
    <t>48.25</t>
  </si>
  <si>
    <r>
      <t xml:space="preserve">小学科学（计划 </t>
    </r>
    <r>
      <rPr>
        <sz val="12"/>
        <rFont val="宋体"/>
        <family val="3"/>
        <charset val="134"/>
      </rPr>
      <t xml:space="preserve">  </t>
    </r>
    <r>
      <rPr>
        <sz val="11"/>
        <color theme="1"/>
        <rFont val="宋体"/>
        <family val="2"/>
        <charset val="134"/>
        <scheme val="minor"/>
      </rPr>
      <t xml:space="preserve">1 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</si>
  <si>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柳晶晶</t>
    <phoneticPr fontId="3" type="noConversion"/>
  </si>
  <si>
    <t>张俊</t>
    <phoneticPr fontId="3" type="noConversion"/>
  </si>
  <si>
    <t>冯博雯</t>
    <phoneticPr fontId="3" type="noConversion"/>
  </si>
  <si>
    <t>54.6</t>
  </si>
  <si>
    <r>
      <t xml:space="preserve">小学美术（计划    </t>
    </r>
    <r>
      <rPr>
        <sz val="11"/>
        <color theme="1"/>
        <rFont val="宋体"/>
        <family val="2"/>
        <charset val="134"/>
        <scheme val="minor"/>
      </rPr>
      <t xml:space="preserve">2 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</si>
  <si>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赵博</t>
    <phoneticPr fontId="3" type="noConversion"/>
  </si>
  <si>
    <t>62.25</t>
  </si>
  <si>
    <t>任婷</t>
    <phoneticPr fontId="3" type="noConversion"/>
  </si>
  <si>
    <t>60.95</t>
  </si>
  <si>
    <t>李杰</t>
    <phoneticPr fontId="3" type="noConversion"/>
  </si>
  <si>
    <t>陈娇娇</t>
    <phoneticPr fontId="3" type="noConversion"/>
  </si>
  <si>
    <t>冯小明</t>
    <phoneticPr fontId="3" type="noConversion"/>
  </si>
  <si>
    <t>49.4</t>
  </si>
  <si>
    <t>李靖</t>
  </si>
  <si>
    <r>
      <t xml:space="preserve">教学点语文（计划  </t>
    </r>
    <r>
      <rPr>
        <sz val="11"/>
        <color theme="1"/>
        <rFont val="宋体"/>
        <family val="2"/>
        <charset val="134"/>
        <scheme val="minor"/>
      </rPr>
      <t>2</t>
    </r>
    <r>
      <rPr>
        <sz val="12"/>
        <rFont val="宋体"/>
        <family val="3"/>
        <charset val="134"/>
      </rPr>
      <t xml:space="preserve"> 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</si>
  <si>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张欢欢</t>
    <phoneticPr fontId="3" type="noConversion"/>
  </si>
  <si>
    <t>61.45</t>
  </si>
  <si>
    <t>周长福</t>
    <phoneticPr fontId="3" type="noConversion"/>
  </si>
  <si>
    <t>61.1</t>
  </si>
  <si>
    <t>余雯聪</t>
    <phoneticPr fontId="3" type="noConversion"/>
  </si>
  <si>
    <t>江敏</t>
    <phoneticPr fontId="3" type="noConversion"/>
  </si>
  <si>
    <t>赵林</t>
    <phoneticPr fontId="3" type="noConversion"/>
  </si>
  <si>
    <t>53.2</t>
  </si>
  <si>
    <t>王杰</t>
    <phoneticPr fontId="3" type="noConversion"/>
  </si>
  <si>
    <t>49.7</t>
  </si>
  <si>
    <t>0</t>
    <phoneticPr fontId="1" type="noConversion"/>
  </si>
  <si>
    <t>笔试总分</t>
    <phoneticPr fontId="1" type="noConversion"/>
  </si>
  <si>
    <r>
      <t xml:space="preserve">小学语文（计划   </t>
    </r>
    <r>
      <rPr>
        <sz val="11"/>
        <color theme="1"/>
        <rFont val="宋体"/>
        <family val="2"/>
        <charset val="134"/>
        <scheme val="minor"/>
      </rPr>
      <t xml:space="preserve">8 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</si>
  <si>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小学语文（计划   8  名）</t>
    <phoneticPr fontId="1" type="noConversion"/>
  </si>
  <si>
    <t>2016年保康县农村义务教育学校教师招聘总成绩（非新机制教师）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</si>
</sst>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1">
      <alignment vertical="center"/>
    </xf>
    <xf numFmtId="49" fontId="4" fillId="0" borderId="1" xfId="1" applyNumberFormat="1" applyBorder="1" applyAlignment="1">
      <alignment horizontal="center" vertical="center"/>
    </xf>
    <xf numFmtId="49" fontId="4" fillId="0" borderId="0" xfId="1" applyNumberFormat="1">
      <alignment vertical="center"/>
    </xf>
    <xf numFmtId="49" fontId="5" fillId="0" borderId="1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4" fillId="0" borderId="1" xfId="1" applyNumberFormat="1" applyBorder="1" applyAlignment="1">
      <alignment horizontal="center" vertical="center"/>
    </xf>
    <xf numFmtId="176" fontId="4" fillId="0" borderId="0" xfId="1" applyNumberFormat="1">
      <alignment vertical="center"/>
    </xf>
    <xf numFmtId="0" fontId="4" fillId="0" borderId="1" xfId="1" applyBorder="1" applyAlignment="1">
      <alignment horizontal="center" vertical="center" wrapText="1"/>
    </xf>
    <xf numFmtId="0" fontId="4" fillId="0" borderId="1" xfId="1" applyBorder="1" applyAlignment="1">
      <alignment horizontal="center" vertical="center"/>
    </xf>
    <xf numFmtId="49" fontId="4" fillId="0" borderId="4" xfId="1" applyNumberFormat="1" applyBorder="1" applyAlignment="1">
      <alignment horizontal="center" vertical="center" wrapText="1"/>
    </xf>
    <xf numFmtId="49" fontId="4" fillId="0" borderId="5" xfId="1" applyNumberFormat="1" applyBorder="1" applyAlignment="1">
      <alignment horizontal="center" vertical="center" wrapText="1"/>
    </xf>
    <xf numFmtId="49" fontId="4" fillId="0" borderId="4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49" fontId="4" fillId="0" borderId="1" xfId="1" applyNumberForma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 wrapText="1"/>
    </xf>
    <xf numFmtId="49" fontId="4" fillId="0" borderId="3" xfId="1" applyNumberFormat="1" applyFont="1" applyBorder="1" applyAlignment="1">
      <alignment horizontal="center" vertical="center" wrapText="1"/>
    </xf>
    <xf numFmtId="49" fontId="4" fillId="0" borderId="4" xfId="1" applyNumberFormat="1" applyFont="1" applyBorder="1" applyAlignment="1">
      <alignment horizontal="center" vertical="center" wrapText="1"/>
    </xf>
    <xf numFmtId="49" fontId="4" fillId="0" borderId="5" xfId="1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4" fillId="0" borderId="1" xfId="1" applyNumberFormat="1" applyBorder="1" applyAlignment="1">
      <alignment horizontal="center" vertical="center" wrapText="1"/>
    </xf>
    <xf numFmtId="49" fontId="4" fillId="0" borderId="5" xfId="1" applyNumberFormat="1" applyBorder="1" applyAlignment="1">
      <alignment horizontal="center" vertical="center" wrapText="1"/>
    </xf>
    <xf numFmtId="49" fontId="4" fillId="0" borderId="4" xfId="1" applyNumberForma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3"/>
  <sheetViews>
    <sheetView tabSelected="1" workbookViewId="0">
      <selection sqref="A1:K1"/>
    </sheetView>
  </sheetViews>
  <sheetFormatPr defaultRowHeight="14.25" x14ac:dyDescent="0.15"/>
  <cols>
    <col min="1" max="1" width="15.75" style="1" customWidth="1"/>
    <col min="2" max="2" width="10.625" style="1" customWidth="1"/>
    <col min="3" max="3" width="12.625" style="1" customWidth="1"/>
    <col min="4" max="6" width="9" style="1"/>
    <col min="7" max="7" width="13.75" style="8" customWidth="1"/>
    <col min="8" max="8" width="9" style="1"/>
    <col min="9" max="10" width="13.375" style="8" customWidth="1"/>
    <col min="11" max="248" width="9" style="1"/>
    <col min="249" max="249" width="15.75" style="1" customWidth="1"/>
    <col min="250" max="250" width="9" style="1"/>
    <col min="251" max="251" width="13.25" style="1" customWidth="1"/>
    <col min="252" max="252" width="16.625" style="1" customWidth="1"/>
    <col min="253" max="253" width="6" style="1" customWidth="1"/>
    <col min="254" max="254" width="4.875" style="1" customWidth="1"/>
    <col min="255" max="504" width="9" style="1"/>
    <col min="505" max="505" width="15.75" style="1" customWidth="1"/>
    <col min="506" max="506" width="9" style="1"/>
    <col min="507" max="507" width="13.25" style="1" customWidth="1"/>
    <col min="508" max="508" width="16.625" style="1" customWidth="1"/>
    <col min="509" max="509" width="6" style="1" customWidth="1"/>
    <col min="510" max="510" width="4.875" style="1" customWidth="1"/>
    <col min="511" max="760" width="9" style="1"/>
    <col min="761" max="761" width="15.75" style="1" customWidth="1"/>
    <col min="762" max="762" width="9" style="1"/>
    <col min="763" max="763" width="13.25" style="1" customWidth="1"/>
    <col min="764" max="764" width="16.625" style="1" customWidth="1"/>
    <col min="765" max="765" width="6" style="1" customWidth="1"/>
    <col min="766" max="766" width="4.875" style="1" customWidth="1"/>
    <col min="767" max="1016" width="9" style="1"/>
    <col min="1017" max="1017" width="15.75" style="1" customWidth="1"/>
    <col min="1018" max="1018" width="9" style="1"/>
    <col min="1019" max="1019" width="13.25" style="1" customWidth="1"/>
    <col min="1020" max="1020" width="16.625" style="1" customWidth="1"/>
    <col min="1021" max="1021" width="6" style="1" customWidth="1"/>
    <col min="1022" max="1022" width="4.875" style="1" customWidth="1"/>
    <col min="1023" max="1272" width="9" style="1"/>
    <col min="1273" max="1273" width="15.75" style="1" customWidth="1"/>
    <col min="1274" max="1274" width="9" style="1"/>
    <col min="1275" max="1275" width="13.25" style="1" customWidth="1"/>
    <col min="1276" max="1276" width="16.625" style="1" customWidth="1"/>
    <col min="1277" max="1277" width="6" style="1" customWidth="1"/>
    <col min="1278" max="1278" width="4.875" style="1" customWidth="1"/>
    <col min="1279" max="1528" width="9" style="1"/>
    <col min="1529" max="1529" width="15.75" style="1" customWidth="1"/>
    <col min="1530" max="1530" width="9" style="1"/>
    <col min="1531" max="1531" width="13.25" style="1" customWidth="1"/>
    <col min="1532" max="1532" width="16.625" style="1" customWidth="1"/>
    <col min="1533" max="1533" width="6" style="1" customWidth="1"/>
    <col min="1534" max="1534" width="4.875" style="1" customWidth="1"/>
    <col min="1535" max="1784" width="9" style="1"/>
    <col min="1785" max="1785" width="15.75" style="1" customWidth="1"/>
    <col min="1786" max="1786" width="9" style="1"/>
    <col min="1787" max="1787" width="13.25" style="1" customWidth="1"/>
    <col min="1788" max="1788" width="16.625" style="1" customWidth="1"/>
    <col min="1789" max="1789" width="6" style="1" customWidth="1"/>
    <col min="1790" max="1790" width="4.875" style="1" customWidth="1"/>
    <col min="1791" max="2040" width="9" style="1"/>
    <col min="2041" max="2041" width="15.75" style="1" customWidth="1"/>
    <col min="2042" max="2042" width="9" style="1"/>
    <col min="2043" max="2043" width="13.25" style="1" customWidth="1"/>
    <col min="2044" max="2044" width="16.625" style="1" customWidth="1"/>
    <col min="2045" max="2045" width="6" style="1" customWidth="1"/>
    <col min="2046" max="2046" width="4.875" style="1" customWidth="1"/>
    <col min="2047" max="2296" width="9" style="1"/>
    <col min="2297" max="2297" width="15.75" style="1" customWidth="1"/>
    <col min="2298" max="2298" width="9" style="1"/>
    <col min="2299" max="2299" width="13.25" style="1" customWidth="1"/>
    <col min="2300" max="2300" width="16.625" style="1" customWidth="1"/>
    <col min="2301" max="2301" width="6" style="1" customWidth="1"/>
    <col min="2302" max="2302" width="4.875" style="1" customWidth="1"/>
    <col min="2303" max="2552" width="9" style="1"/>
    <col min="2553" max="2553" width="15.75" style="1" customWidth="1"/>
    <col min="2554" max="2554" width="9" style="1"/>
    <col min="2555" max="2555" width="13.25" style="1" customWidth="1"/>
    <col min="2556" max="2556" width="16.625" style="1" customWidth="1"/>
    <col min="2557" max="2557" width="6" style="1" customWidth="1"/>
    <col min="2558" max="2558" width="4.875" style="1" customWidth="1"/>
    <col min="2559" max="2808" width="9" style="1"/>
    <col min="2809" max="2809" width="15.75" style="1" customWidth="1"/>
    <col min="2810" max="2810" width="9" style="1"/>
    <col min="2811" max="2811" width="13.25" style="1" customWidth="1"/>
    <col min="2812" max="2812" width="16.625" style="1" customWidth="1"/>
    <col min="2813" max="2813" width="6" style="1" customWidth="1"/>
    <col min="2814" max="2814" width="4.875" style="1" customWidth="1"/>
    <col min="2815" max="3064" width="9" style="1"/>
    <col min="3065" max="3065" width="15.75" style="1" customWidth="1"/>
    <col min="3066" max="3066" width="9" style="1"/>
    <col min="3067" max="3067" width="13.25" style="1" customWidth="1"/>
    <col min="3068" max="3068" width="16.625" style="1" customWidth="1"/>
    <col min="3069" max="3069" width="6" style="1" customWidth="1"/>
    <col min="3070" max="3070" width="4.875" style="1" customWidth="1"/>
    <col min="3071" max="3320" width="9" style="1"/>
    <col min="3321" max="3321" width="15.75" style="1" customWidth="1"/>
    <col min="3322" max="3322" width="9" style="1"/>
    <col min="3323" max="3323" width="13.25" style="1" customWidth="1"/>
    <col min="3324" max="3324" width="16.625" style="1" customWidth="1"/>
    <col min="3325" max="3325" width="6" style="1" customWidth="1"/>
    <col min="3326" max="3326" width="4.875" style="1" customWidth="1"/>
    <col min="3327" max="3576" width="9" style="1"/>
    <col min="3577" max="3577" width="15.75" style="1" customWidth="1"/>
    <col min="3578" max="3578" width="9" style="1"/>
    <col min="3579" max="3579" width="13.25" style="1" customWidth="1"/>
    <col min="3580" max="3580" width="16.625" style="1" customWidth="1"/>
    <col min="3581" max="3581" width="6" style="1" customWidth="1"/>
    <col min="3582" max="3582" width="4.875" style="1" customWidth="1"/>
    <col min="3583" max="3832" width="9" style="1"/>
    <col min="3833" max="3833" width="15.75" style="1" customWidth="1"/>
    <col min="3834" max="3834" width="9" style="1"/>
    <col min="3835" max="3835" width="13.25" style="1" customWidth="1"/>
    <col min="3836" max="3836" width="16.625" style="1" customWidth="1"/>
    <col min="3837" max="3837" width="6" style="1" customWidth="1"/>
    <col min="3838" max="3838" width="4.875" style="1" customWidth="1"/>
    <col min="3839" max="4088" width="9" style="1"/>
    <col min="4089" max="4089" width="15.75" style="1" customWidth="1"/>
    <col min="4090" max="4090" width="9" style="1"/>
    <col min="4091" max="4091" width="13.25" style="1" customWidth="1"/>
    <col min="4092" max="4092" width="16.625" style="1" customWidth="1"/>
    <col min="4093" max="4093" width="6" style="1" customWidth="1"/>
    <col min="4094" max="4094" width="4.875" style="1" customWidth="1"/>
    <col min="4095" max="4344" width="9" style="1"/>
    <col min="4345" max="4345" width="15.75" style="1" customWidth="1"/>
    <col min="4346" max="4346" width="9" style="1"/>
    <col min="4347" max="4347" width="13.25" style="1" customWidth="1"/>
    <col min="4348" max="4348" width="16.625" style="1" customWidth="1"/>
    <col min="4349" max="4349" width="6" style="1" customWidth="1"/>
    <col min="4350" max="4350" width="4.875" style="1" customWidth="1"/>
    <col min="4351" max="4600" width="9" style="1"/>
    <col min="4601" max="4601" width="15.75" style="1" customWidth="1"/>
    <col min="4602" max="4602" width="9" style="1"/>
    <col min="4603" max="4603" width="13.25" style="1" customWidth="1"/>
    <col min="4604" max="4604" width="16.625" style="1" customWidth="1"/>
    <col min="4605" max="4605" width="6" style="1" customWidth="1"/>
    <col min="4606" max="4606" width="4.875" style="1" customWidth="1"/>
    <col min="4607" max="4856" width="9" style="1"/>
    <col min="4857" max="4857" width="15.75" style="1" customWidth="1"/>
    <col min="4858" max="4858" width="9" style="1"/>
    <col min="4859" max="4859" width="13.25" style="1" customWidth="1"/>
    <col min="4860" max="4860" width="16.625" style="1" customWidth="1"/>
    <col min="4861" max="4861" width="6" style="1" customWidth="1"/>
    <col min="4862" max="4862" width="4.875" style="1" customWidth="1"/>
    <col min="4863" max="5112" width="9" style="1"/>
    <col min="5113" max="5113" width="15.75" style="1" customWidth="1"/>
    <col min="5114" max="5114" width="9" style="1"/>
    <col min="5115" max="5115" width="13.25" style="1" customWidth="1"/>
    <col min="5116" max="5116" width="16.625" style="1" customWidth="1"/>
    <col min="5117" max="5117" width="6" style="1" customWidth="1"/>
    <col min="5118" max="5118" width="4.875" style="1" customWidth="1"/>
    <col min="5119" max="5368" width="9" style="1"/>
    <col min="5369" max="5369" width="15.75" style="1" customWidth="1"/>
    <col min="5370" max="5370" width="9" style="1"/>
    <col min="5371" max="5371" width="13.25" style="1" customWidth="1"/>
    <col min="5372" max="5372" width="16.625" style="1" customWidth="1"/>
    <col min="5373" max="5373" width="6" style="1" customWidth="1"/>
    <col min="5374" max="5374" width="4.875" style="1" customWidth="1"/>
    <col min="5375" max="5624" width="9" style="1"/>
    <col min="5625" max="5625" width="15.75" style="1" customWidth="1"/>
    <col min="5626" max="5626" width="9" style="1"/>
    <col min="5627" max="5627" width="13.25" style="1" customWidth="1"/>
    <col min="5628" max="5628" width="16.625" style="1" customWidth="1"/>
    <col min="5629" max="5629" width="6" style="1" customWidth="1"/>
    <col min="5630" max="5630" width="4.875" style="1" customWidth="1"/>
    <col min="5631" max="5880" width="9" style="1"/>
    <col min="5881" max="5881" width="15.75" style="1" customWidth="1"/>
    <col min="5882" max="5882" width="9" style="1"/>
    <col min="5883" max="5883" width="13.25" style="1" customWidth="1"/>
    <col min="5884" max="5884" width="16.625" style="1" customWidth="1"/>
    <col min="5885" max="5885" width="6" style="1" customWidth="1"/>
    <col min="5886" max="5886" width="4.875" style="1" customWidth="1"/>
    <col min="5887" max="6136" width="9" style="1"/>
    <col min="6137" max="6137" width="15.75" style="1" customWidth="1"/>
    <col min="6138" max="6138" width="9" style="1"/>
    <col min="6139" max="6139" width="13.25" style="1" customWidth="1"/>
    <col min="6140" max="6140" width="16.625" style="1" customWidth="1"/>
    <col min="6141" max="6141" width="6" style="1" customWidth="1"/>
    <col min="6142" max="6142" width="4.875" style="1" customWidth="1"/>
    <col min="6143" max="6392" width="9" style="1"/>
    <col min="6393" max="6393" width="15.75" style="1" customWidth="1"/>
    <col min="6394" max="6394" width="9" style="1"/>
    <col min="6395" max="6395" width="13.25" style="1" customWidth="1"/>
    <col min="6396" max="6396" width="16.625" style="1" customWidth="1"/>
    <col min="6397" max="6397" width="6" style="1" customWidth="1"/>
    <col min="6398" max="6398" width="4.875" style="1" customWidth="1"/>
    <col min="6399" max="6648" width="9" style="1"/>
    <col min="6649" max="6649" width="15.75" style="1" customWidth="1"/>
    <col min="6650" max="6650" width="9" style="1"/>
    <col min="6651" max="6651" width="13.25" style="1" customWidth="1"/>
    <col min="6652" max="6652" width="16.625" style="1" customWidth="1"/>
    <col min="6653" max="6653" width="6" style="1" customWidth="1"/>
    <col min="6654" max="6654" width="4.875" style="1" customWidth="1"/>
    <col min="6655" max="6904" width="9" style="1"/>
    <col min="6905" max="6905" width="15.75" style="1" customWidth="1"/>
    <col min="6906" max="6906" width="9" style="1"/>
    <col min="6907" max="6907" width="13.25" style="1" customWidth="1"/>
    <col min="6908" max="6908" width="16.625" style="1" customWidth="1"/>
    <col min="6909" max="6909" width="6" style="1" customWidth="1"/>
    <col min="6910" max="6910" width="4.875" style="1" customWidth="1"/>
    <col min="6911" max="7160" width="9" style="1"/>
    <col min="7161" max="7161" width="15.75" style="1" customWidth="1"/>
    <col min="7162" max="7162" width="9" style="1"/>
    <col min="7163" max="7163" width="13.25" style="1" customWidth="1"/>
    <col min="7164" max="7164" width="16.625" style="1" customWidth="1"/>
    <col min="7165" max="7165" width="6" style="1" customWidth="1"/>
    <col min="7166" max="7166" width="4.875" style="1" customWidth="1"/>
    <col min="7167" max="7416" width="9" style="1"/>
    <col min="7417" max="7417" width="15.75" style="1" customWidth="1"/>
    <col min="7418" max="7418" width="9" style="1"/>
    <col min="7419" max="7419" width="13.25" style="1" customWidth="1"/>
    <col min="7420" max="7420" width="16.625" style="1" customWidth="1"/>
    <col min="7421" max="7421" width="6" style="1" customWidth="1"/>
    <col min="7422" max="7422" width="4.875" style="1" customWidth="1"/>
    <col min="7423" max="7672" width="9" style="1"/>
    <col min="7673" max="7673" width="15.75" style="1" customWidth="1"/>
    <col min="7674" max="7674" width="9" style="1"/>
    <col min="7675" max="7675" width="13.25" style="1" customWidth="1"/>
    <col min="7676" max="7676" width="16.625" style="1" customWidth="1"/>
    <col min="7677" max="7677" width="6" style="1" customWidth="1"/>
    <col min="7678" max="7678" width="4.875" style="1" customWidth="1"/>
    <col min="7679" max="7928" width="9" style="1"/>
    <col min="7929" max="7929" width="15.75" style="1" customWidth="1"/>
    <col min="7930" max="7930" width="9" style="1"/>
    <col min="7931" max="7931" width="13.25" style="1" customWidth="1"/>
    <col min="7932" max="7932" width="16.625" style="1" customWidth="1"/>
    <col min="7933" max="7933" width="6" style="1" customWidth="1"/>
    <col min="7934" max="7934" width="4.875" style="1" customWidth="1"/>
    <col min="7935" max="8184" width="9" style="1"/>
    <col min="8185" max="8185" width="15.75" style="1" customWidth="1"/>
    <col min="8186" max="8186" width="9" style="1"/>
    <col min="8187" max="8187" width="13.25" style="1" customWidth="1"/>
    <col min="8188" max="8188" width="16.625" style="1" customWidth="1"/>
    <col min="8189" max="8189" width="6" style="1" customWidth="1"/>
    <col min="8190" max="8190" width="4.875" style="1" customWidth="1"/>
    <col min="8191" max="8440" width="9" style="1"/>
    <col min="8441" max="8441" width="15.75" style="1" customWidth="1"/>
    <col min="8442" max="8442" width="9" style="1"/>
    <col min="8443" max="8443" width="13.25" style="1" customWidth="1"/>
    <col min="8444" max="8444" width="16.625" style="1" customWidth="1"/>
    <col min="8445" max="8445" width="6" style="1" customWidth="1"/>
    <col min="8446" max="8446" width="4.875" style="1" customWidth="1"/>
    <col min="8447" max="8696" width="9" style="1"/>
    <col min="8697" max="8697" width="15.75" style="1" customWidth="1"/>
    <col min="8698" max="8698" width="9" style="1"/>
    <col min="8699" max="8699" width="13.25" style="1" customWidth="1"/>
    <col min="8700" max="8700" width="16.625" style="1" customWidth="1"/>
    <col min="8701" max="8701" width="6" style="1" customWidth="1"/>
    <col min="8702" max="8702" width="4.875" style="1" customWidth="1"/>
    <col min="8703" max="8952" width="9" style="1"/>
    <col min="8953" max="8953" width="15.75" style="1" customWidth="1"/>
    <col min="8954" max="8954" width="9" style="1"/>
    <col min="8955" max="8955" width="13.25" style="1" customWidth="1"/>
    <col min="8956" max="8956" width="16.625" style="1" customWidth="1"/>
    <col min="8957" max="8957" width="6" style="1" customWidth="1"/>
    <col min="8958" max="8958" width="4.875" style="1" customWidth="1"/>
    <col min="8959" max="9208" width="9" style="1"/>
    <col min="9209" max="9209" width="15.75" style="1" customWidth="1"/>
    <col min="9210" max="9210" width="9" style="1"/>
    <col min="9211" max="9211" width="13.25" style="1" customWidth="1"/>
    <col min="9212" max="9212" width="16.625" style="1" customWidth="1"/>
    <col min="9213" max="9213" width="6" style="1" customWidth="1"/>
    <col min="9214" max="9214" width="4.875" style="1" customWidth="1"/>
    <col min="9215" max="9464" width="9" style="1"/>
    <col min="9465" max="9465" width="15.75" style="1" customWidth="1"/>
    <col min="9466" max="9466" width="9" style="1"/>
    <col min="9467" max="9467" width="13.25" style="1" customWidth="1"/>
    <col min="9468" max="9468" width="16.625" style="1" customWidth="1"/>
    <col min="9469" max="9469" width="6" style="1" customWidth="1"/>
    <col min="9470" max="9470" width="4.875" style="1" customWidth="1"/>
    <col min="9471" max="9720" width="9" style="1"/>
    <col min="9721" max="9721" width="15.75" style="1" customWidth="1"/>
    <col min="9722" max="9722" width="9" style="1"/>
    <col min="9723" max="9723" width="13.25" style="1" customWidth="1"/>
    <col min="9724" max="9724" width="16.625" style="1" customWidth="1"/>
    <col min="9725" max="9725" width="6" style="1" customWidth="1"/>
    <col min="9726" max="9726" width="4.875" style="1" customWidth="1"/>
    <col min="9727" max="9976" width="9" style="1"/>
    <col min="9977" max="9977" width="15.75" style="1" customWidth="1"/>
    <col min="9978" max="9978" width="9" style="1"/>
    <col min="9979" max="9979" width="13.25" style="1" customWidth="1"/>
    <col min="9980" max="9980" width="16.625" style="1" customWidth="1"/>
    <col min="9981" max="9981" width="6" style="1" customWidth="1"/>
    <col min="9982" max="9982" width="4.875" style="1" customWidth="1"/>
    <col min="9983" max="10232" width="9" style="1"/>
    <col min="10233" max="10233" width="15.75" style="1" customWidth="1"/>
    <col min="10234" max="10234" width="9" style="1"/>
    <col min="10235" max="10235" width="13.25" style="1" customWidth="1"/>
    <col min="10236" max="10236" width="16.625" style="1" customWidth="1"/>
    <col min="10237" max="10237" width="6" style="1" customWidth="1"/>
    <col min="10238" max="10238" width="4.875" style="1" customWidth="1"/>
    <col min="10239" max="10488" width="9" style="1"/>
    <col min="10489" max="10489" width="15.75" style="1" customWidth="1"/>
    <col min="10490" max="10490" width="9" style="1"/>
    <col min="10491" max="10491" width="13.25" style="1" customWidth="1"/>
    <col min="10492" max="10492" width="16.625" style="1" customWidth="1"/>
    <col min="10493" max="10493" width="6" style="1" customWidth="1"/>
    <col min="10494" max="10494" width="4.875" style="1" customWidth="1"/>
    <col min="10495" max="10744" width="9" style="1"/>
    <col min="10745" max="10745" width="15.75" style="1" customWidth="1"/>
    <col min="10746" max="10746" width="9" style="1"/>
    <col min="10747" max="10747" width="13.25" style="1" customWidth="1"/>
    <col min="10748" max="10748" width="16.625" style="1" customWidth="1"/>
    <col min="10749" max="10749" width="6" style="1" customWidth="1"/>
    <col min="10750" max="10750" width="4.875" style="1" customWidth="1"/>
    <col min="10751" max="11000" width="9" style="1"/>
    <col min="11001" max="11001" width="15.75" style="1" customWidth="1"/>
    <col min="11002" max="11002" width="9" style="1"/>
    <col min="11003" max="11003" width="13.25" style="1" customWidth="1"/>
    <col min="11004" max="11004" width="16.625" style="1" customWidth="1"/>
    <col min="11005" max="11005" width="6" style="1" customWidth="1"/>
    <col min="11006" max="11006" width="4.875" style="1" customWidth="1"/>
    <col min="11007" max="11256" width="9" style="1"/>
    <col min="11257" max="11257" width="15.75" style="1" customWidth="1"/>
    <col min="11258" max="11258" width="9" style="1"/>
    <col min="11259" max="11259" width="13.25" style="1" customWidth="1"/>
    <col min="11260" max="11260" width="16.625" style="1" customWidth="1"/>
    <col min="11261" max="11261" width="6" style="1" customWidth="1"/>
    <col min="11262" max="11262" width="4.875" style="1" customWidth="1"/>
    <col min="11263" max="11512" width="9" style="1"/>
    <col min="11513" max="11513" width="15.75" style="1" customWidth="1"/>
    <col min="11514" max="11514" width="9" style="1"/>
    <col min="11515" max="11515" width="13.25" style="1" customWidth="1"/>
    <col min="11516" max="11516" width="16.625" style="1" customWidth="1"/>
    <col min="11517" max="11517" width="6" style="1" customWidth="1"/>
    <col min="11518" max="11518" width="4.875" style="1" customWidth="1"/>
    <col min="11519" max="11768" width="9" style="1"/>
    <col min="11769" max="11769" width="15.75" style="1" customWidth="1"/>
    <col min="11770" max="11770" width="9" style="1"/>
    <col min="11771" max="11771" width="13.25" style="1" customWidth="1"/>
    <col min="11772" max="11772" width="16.625" style="1" customWidth="1"/>
    <col min="11773" max="11773" width="6" style="1" customWidth="1"/>
    <col min="11774" max="11774" width="4.875" style="1" customWidth="1"/>
    <col min="11775" max="12024" width="9" style="1"/>
    <col min="12025" max="12025" width="15.75" style="1" customWidth="1"/>
    <col min="12026" max="12026" width="9" style="1"/>
    <col min="12027" max="12027" width="13.25" style="1" customWidth="1"/>
    <col min="12028" max="12028" width="16.625" style="1" customWidth="1"/>
    <col min="12029" max="12029" width="6" style="1" customWidth="1"/>
    <col min="12030" max="12030" width="4.875" style="1" customWidth="1"/>
    <col min="12031" max="12280" width="9" style="1"/>
    <col min="12281" max="12281" width="15.75" style="1" customWidth="1"/>
    <col min="12282" max="12282" width="9" style="1"/>
    <col min="12283" max="12283" width="13.25" style="1" customWidth="1"/>
    <col min="12284" max="12284" width="16.625" style="1" customWidth="1"/>
    <col min="12285" max="12285" width="6" style="1" customWidth="1"/>
    <col min="12286" max="12286" width="4.875" style="1" customWidth="1"/>
    <col min="12287" max="12536" width="9" style="1"/>
    <col min="12537" max="12537" width="15.75" style="1" customWidth="1"/>
    <col min="12538" max="12538" width="9" style="1"/>
    <col min="12539" max="12539" width="13.25" style="1" customWidth="1"/>
    <col min="12540" max="12540" width="16.625" style="1" customWidth="1"/>
    <col min="12541" max="12541" width="6" style="1" customWidth="1"/>
    <col min="12542" max="12542" width="4.875" style="1" customWidth="1"/>
    <col min="12543" max="12792" width="9" style="1"/>
    <col min="12793" max="12793" width="15.75" style="1" customWidth="1"/>
    <col min="12794" max="12794" width="9" style="1"/>
    <col min="12795" max="12795" width="13.25" style="1" customWidth="1"/>
    <col min="12796" max="12796" width="16.625" style="1" customWidth="1"/>
    <col min="12797" max="12797" width="6" style="1" customWidth="1"/>
    <col min="12798" max="12798" width="4.875" style="1" customWidth="1"/>
    <col min="12799" max="13048" width="9" style="1"/>
    <col min="13049" max="13049" width="15.75" style="1" customWidth="1"/>
    <col min="13050" max="13050" width="9" style="1"/>
    <col min="13051" max="13051" width="13.25" style="1" customWidth="1"/>
    <col min="13052" max="13052" width="16.625" style="1" customWidth="1"/>
    <col min="13053" max="13053" width="6" style="1" customWidth="1"/>
    <col min="13054" max="13054" width="4.875" style="1" customWidth="1"/>
    <col min="13055" max="13304" width="9" style="1"/>
    <col min="13305" max="13305" width="15.75" style="1" customWidth="1"/>
    <col min="13306" max="13306" width="9" style="1"/>
    <col min="13307" max="13307" width="13.25" style="1" customWidth="1"/>
    <col min="13308" max="13308" width="16.625" style="1" customWidth="1"/>
    <col min="13309" max="13309" width="6" style="1" customWidth="1"/>
    <col min="13310" max="13310" width="4.875" style="1" customWidth="1"/>
    <col min="13311" max="13560" width="9" style="1"/>
    <col min="13561" max="13561" width="15.75" style="1" customWidth="1"/>
    <col min="13562" max="13562" width="9" style="1"/>
    <col min="13563" max="13563" width="13.25" style="1" customWidth="1"/>
    <col min="13564" max="13564" width="16.625" style="1" customWidth="1"/>
    <col min="13565" max="13565" width="6" style="1" customWidth="1"/>
    <col min="13566" max="13566" width="4.875" style="1" customWidth="1"/>
    <col min="13567" max="13816" width="9" style="1"/>
    <col min="13817" max="13817" width="15.75" style="1" customWidth="1"/>
    <col min="13818" max="13818" width="9" style="1"/>
    <col min="13819" max="13819" width="13.25" style="1" customWidth="1"/>
    <col min="13820" max="13820" width="16.625" style="1" customWidth="1"/>
    <col min="13821" max="13821" width="6" style="1" customWidth="1"/>
    <col min="13822" max="13822" width="4.875" style="1" customWidth="1"/>
    <col min="13823" max="14072" width="9" style="1"/>
    <col min="14073" max="14073" width="15.75" style="1" customWidth="1"/>
    <col min="14074" max="14074" width="9" style="1"/>
    <col min="14075" max="14075" width="13.25" style="1" customWidth="1"/>
    <col min="14076" max="14076" width="16.625" style="1" customWidth="1"/>
    <col min="14077" max="14077" width="6" style="1" customWidth="1"/>
    <col min="14078" max="14078" width="4.875" style="1" customWidth="1"/>
    <col min="14079" max="14328" width="9" style="1"/>
    <col min="14329" max="14329" width="15.75" style="1" customWidth="1"/>
    <col min="14330" max="14330" width="9" style="1"/>
    <col min="14331" max="14331" width="13.25" style="1" customWidth="1"/>
    <col min="14332" max="14332" width="16.625" style="1" customWidth="1"/>
    <col min="14333" max="14333" width="6" style="1" customWidth="1"/>
    <col min="14334" max="14334" width="4.875" style="1" customWidth="1"/>
    <col min="14335" max="14584" width="9" style="1"/>
    <col min="14585" max="14585" width="15.75" style="1" customWidth="1"/>
    <col min="14586" max="14586" width="9" style="1"/>
    <col min="14587" max="14587" width="13.25" style="1" customWidth="1"/>
    <col min="14588" max="14588" width="16.625" style="1" customWidth="1"/>
    <col min="14589" max="14589" width="6" style="1" customWidth="1"/>
    <col min="14590" max="14590" width="4.875" style="1" customWidth="1"/>
    <col min="14591" max="14840" width="9" style="1"/>
    <col min="14841" max="14841" width="15.75" style="1" customWidth="1"/>
    <col min="14842" max="14842" width="9" style="1"/>
    <col min="14843" max="14843" width="13.25" style="1" customWidth="1"/>
    <col min="14844" max="14844" width="16.625" style="1" customWidth="1"/>
    <col min="14845" max="14845" width="6" style="1" customWidth="1"/>
    <col min="14846" max="14846" width="4.875" style="1" customWidth="1"/>
    <col min="14847" max="15096" width="9" style="1"/>
    <col min="15097" max="15097" width="15.75" style="1" customWidth="1"/>
    <col min="15098" max="15098" width="9" style="1"/>
    <col min="15099" max="15099" width="13.25" style="1" customWidth="1"/>
    <col min="15100" max="15100" width="16.625" style="1" customWidth="1"/>
    <col min="15101" max="15101" width="6" style="1" customWidth="1"/>
    <col min="15102" max="15102" width="4.875" style="1" customWidth="1"/>
    <col min="15103" max="15352" width="9" style="1"/>
    <col min="15353" max="15353" width="15.75" style="1" customWidth="1"/>
    <col min="15354" max="15354" width="9" style="1"/>
    <col min="15355" max="15355" width="13.25" style="1" customWidth="1"/>
    <col min="15356" max="15356" width="16.625" style="1" customWidth="1"/>
    <col min="15357" max="15357" width="6" style="1" customWidth="1"/>
    <col min="15358" max="15358" width="4.875" style="1" customWidth="1"/>
    <col min="15359" max="15608" width="9" style="1"/>
    <col min="15609" max="15609" width="15.75" style="1" customWidth="1"/>
    <col min="15610" max="15610" width="9" style="1"/>
    <col min="15611" max="15611" width="13.25" style="1" customWidth="1"/>
    <col min="15612" max="15612" width="16.625" style="1" customWidth="1"/>
    <col min="15613" max="15613" width="6" style="1" customWidth="1"/>
    <col min="15614" max="15614" width="4.875" style="1" customWidth="1"/>
    <col min="15615" max="15864" width="9" style="1"/>
    <col min="15865" max="15865" width="15.75" style="1" customWidth="1"/>
    <col min="15866" max="15866" width="9" style="1"/>
    <col min="15867" max="15867" width="13.25" style="1" customWidth="1"/>
    <col min="15868" max="15868" width="16.625" style="1" customWidth="1"/>
    <col min="15869" max="15869" width="6" style="1" customWidth="1"/>
    <col min="15870" max="15870" width="4.875" style="1" customWidth="1"/>
    <col min="15871" max="16120" width="9" style="1"/>
    <col min="16121" max="16121" width="15.75" style="1" customWidth="1"/>
    <col min="16122" max="16122" width="9" style="1"/>
    <col min="16123" max="16123" width="13.25" style="1" customWidth="1"/>
    <col min="16124" max="16124" width="16.625" style="1" customWidth="1"/>
    <col min="16125" max="16125" width="6" style="1" customWidth="1"/>
    <col min="16126" max="16126" width="4.875" style="1" customWidth="1"/>
    <col min="16127" max="16384" width="9" style="1"/>
  </cols>
  <sheetData>
    <row r="1" spans="1:11" ht="30" customHeight="1" x14ac:dyDescent="0.15">
      <c r="A1" s="15" t="s">
        <v>331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36" customHeight="1" x14ac:dyDescent="0.15">
      <c r="A2" s="16" t="s">
        <v>58</v>
      </c>
      <c r="B2" s="17" t="s">
        <v>22</v>
      </c>
      <c r="C2" s="18" t="s">
        <v>59</v>
      </c>
      <c r="D2" s="18"/>
      <c r="E2" s="18"/>
      <c r="F2" s="18"/>
      <c r="G2" s="18"/>
      <c r="H2" s="14" t="s">
        <v>2</v>
      </c>
      <c r="I2" s="14"/>
      <c r="J2" s="23" t="s">
        <v>3</v>
      </c>
      <c r="K2" s="14" t="s">
        <v>4</v>
      </c>
    </row>
    <row r="3" spans="1:11" s="3" customFormat="1" ht="42" customHeight="1" x14ac:dyDescent="0.15">
      <c r="A3" s="16"/>
      <c r="B3" s="17"/>
      <c r="C3" s="5" t="s">
        <v>0</v>
      </c>
      <c r="D3" s="5" t="s">
        <v>1</v>
      </c>
      <c r="E3" s="4" t="s">
        <v>23</v>
      </c>
      <c r="F3" s="5" t="s">
        <v>328</v>
      </c>
      <c r="G3" s="6" t="s">
        <v>5</v>
      </c>
      <c r="H3" s="5" t="s">
        <v>2</v>
      </c>
      <c r="I3" s="6" t="s">
        <v>6</v>
      </c>
      <c r="J3" s="23"/>
      <c r="K3" s="14"/>
    </row>
    <row r="4" spans="1:11" ht="25.5" customHeight="1" x14ac:dyDescent="0.15">
      <c r="A4" s="19" t="s">
        <v>60</v>
      </c>
      <c r="B4" s="2" t="s">
        <v>69</v>
      </c>
      <c r="C4" s="2" t="s">
        <v>30</v>
      </c>
      <c r="D4" s="2" t="s">
        <v>19</v>
      </c>
      <c r="E4" s="2" t="s">
        <v>24</v>
      </c>
      <c r="F4" s="2" t="s">
        <v>32</v>
      </c>
      <c r="G4" s="7">
        <f t="shared" ref="G4:G9" si="0">F4*0.4</f>
        <v>24.6</v>
      </c>
      <c r="H4" s="10">
        <v>82.8</v>
      </c>
      <c r="I4" s="7">
        <f t="shared" ref="I4:I9" si="1">H4*0.6</f>
        <v>49.68</v>
      </c>
      <c r="J4" s="7">
        <f t="shared" ref="J4:J9" si="2">G4+I4</f>
        <v>74.28</v>
      </c>
      <c r="K4" s="10">
        <v>1</v>
      </c>
    </row>
    <row r="5" spans="1:11" ht="25.5" customHeight="1" x14ac:dyDescent="0.15">
      <c r="A5" s="19"/>
      <c r="B5" s="2" t="s">
        <v>66</v>
      </c>
      <c r="C5" s="2" t="s">
        <v>67</v>
      </c>
      <c r="D5" s="2" t="s">
        <v>31</v>
      </c>
      <c r="E5" s="2" t="s">
        <v>26</v>
      </c>
      <c r="F5" s="2" t="s">
        <v>68</v>
      </c>
      <c r="G5" s="7">
        <f t="shared" si="0"/>
        <v>25.3</v>
      </c>
      <c r="H5" s="10">
        <v>76.400000000000006</v>
      </c>
      <c r="I5" s="7">
        <f t="shared" si="1"/>
        <v>45.84</v>
      </c>
      <c r="J5" s="7">
        <f t="shared" si="2"/>
        <v>71.14</v>
      </c>
      <c r="K5" s="10">
        <v>2</v>
      </c>
    </row>
    <row r="6" spans="1:11" ht="25.5" customHeight="1" x14ac:dyDescent="0.15">
      <c r="A6" s="19"/>
      <c r="B6" s="2" t="s">
        <v>72</v>
      </c>
      <c r="C6" s="2" t="s">
        <v>73</v>
      </c>
      <c r="D6" s="2" t="s">
        <v>33</v>
      </c>
      <c r="E6" s="2" t="s">
        <v>24</v>
      </c>
      <c r="F6" s="2" t="s">
        <v>74</v>
      </c>
      <c r="G6" s="7">
        <f t="shared" si="0"/>
        <v>22.44</v>
      </c>
      <c r="H6" s="10">
        <v>80.8</v>
      </c>
      <c r="I6" s="7">
        <f t="shared" si="1"/>
        <v>48.48</v>
      </c>
      <c r="J6" s="7">
        <f t="shared" si="2"/>
        <v>70.92</v>
      </c>
      <c r="K6" s="10">
        <v>3</v>
      </c>
    </row>
    <row r="7" spans="1:11" ht="25.5" customHeight="1" x14ac:dyDescent="0.15">
      <c r="A7" s="19"/>
      <c r="B7" s="2" t="s">
        <v>70</v>
      </c>
      <c r="C7" s="2" t="s">
        <v>41</v>
      </c>
      <c r="D7" s="2" t="s">
        <v>56</v>
      </c>
      <c r="E7" s="2" t="s">
        <v>24</v>
      </c>
      <c r="F7" s="2" t="s">
        <v>71</v>
      </c>
      <c r="G7" s="7">
        <f t="shared" si="0"/>
        <v>24.340000000000003</v>
      </c>
      <c r="H7" s="10">
        <v>76</v>
      </c>
      <c r="I7" s="7">
        <f t="shared" si="1"/>
        <v>45.6</v>
      </c>
      <c r="J7" s="7">
        <f t="shared" si="2"/>
        <v>69.94</v>
      </c>
      <c r="K7" s="10">
        <v>4</v>
      </c>
    </row>
    <row r="8" spans="1:11" ht="25.5" customHeight="1" x14ac:dyDescent="0.15">
      <c r="A8" s="19"/>
      <c r="B8" s="2" t="s">
        <v>75</v>
      </c>
      <c r="C8" s="2" t="s">
        <v>76</v>
      </c>
      <c r="D8" s="2" t="s">
        <v>12</v>
      </c>
      <c r="E8" s="2" t="s">
        <v>24</v>
      </c>
      <c r="F8" s="2" t="s">
        <v>77</v>
      </c>
      <c r="G8" s="7">
        <f t="shared" si="0"/>
        <v>20.52</v>
      </c>
      <c r="H8" s="10">
        <v>80.599999999999994</v>
      </c>
      <c r="I8" s="7">
        <f t="shared" si="1"/>
        <v>48.359999999999992</v>
      </c>
      <c r="J8" s="7">
        <f t="shared" si="2"/>
        <v>68.88</v>
      </c>
      <c r="K8" s="10">
        <v>5</v>
      </c>
    </row>
    <row r="9" spans="1:11" ht="25.5" customHeight="1" x14ac:dyDescent="0.15">
      <c r="A9" s="19"/>
      <c r="B9" s="2" t="s">
        <v>61</v>
      </c>
      <c r="C9" s="2" t="s">
        <v>62</v>
      </c>
      <c r="D9" s="2" t="s">
        <v>9</v>
      </c>
      <c r="E9" s="2" t="s">
        <v>24</v>
      </c>
      <c r="F9" s="2" t="s">
        <v>63</v>
      </c>
      <c r="G9" s="7">
        <f t="shared" si="0"/>
        <v>26.12</v>
      </c>
      <c r="H9" s="2" t="s">
        <v>327</v>
      </c>
      <c r="I9" s="7">
        <f t="shared" si="1"/>
        <v>0</v>
      </c>
      <c r="J9" s="7">
        <f t="shared" si="2"/>
        <v>26.12</v>
      </c>
      <c r="K9" s="10">
        <v>6</v>
      </c>
    </row>
    <row r="10" spans="1:11" ht="25.5" customHeight="1" x14ac:dyDescent="0.15">
      <c r="A10" s="19"/>
      <c r="B10" s="2" t="s">
        <v>64</v>
      </c>
      <c r="C10" s="2" t="s">
        <v>62</v>
      </c>
      <c r="D10" s="2" t="s">
        <v>11</v>
      </c>
      <c r="E10" s="2" t="s">
        <v>24</v>
      </c>
      <c r="F10" s="2" t="s">
        <v>65</v>
      </c>
      <c r="G10" s="7">
        <f t="shared" ref="G10:G49" si="3">F10*0.4</f>
        <v>25.700000000000003</v>
      </c>
      <c r="H10" s="10">
        <v>0</v>
      </c>
      <c r="I10" s="7">
        <f t="shared" ref="I10:I49" si="4">H10*0.6</f>
        <v>0</v>
      </c>
      <c r="J10" s="7">
        <f t="shared" ref="J10:J49" si="5">G10+I10</f>
        <v>25.700000000000003</v>
      </c>
      <c r="K10" s="10">
        <v>7</v>
      </c>
    </row>
    <row r="11" spans="1:11" ht="25.5" customHeight="1" x14ac:dyDescent="0.15">
      <c r="A11" s="11"/>
      <c r="B11" s="2"/>
      <c r="C11" s="2"/>
      <c r="D11" s="2"/>
      <c r="E11" s="2"/>
      <c r="F11" s="2"/>
      <c r="G11" s="7"/>
      <c r="H11" s="10"/>
      <c r="I11" s="7"/>
      <c r="J11" s="7"/>
      <c r="K11" s="10"/>
    </row>
    <row r="12" spans="1:11" ht="25.5" customHeight="1" x14ac:dyDescent="0.15">
      <c r="A12" s="19" t="s">
        <v>78</v>
      </c>
      <c r="B12" s="2" t="s">
        <v>84</v>
      </c>
      <c r="C12" s="2" t="s">
        <v>13</v>
      </c>
      <c r="D12" s="2" t="s">
        <v>56</v>
      </c>
      <c r="E12" s="2" t="s">
        <v>24</v>
      </c>
      <c r="F12" s="2" t="s">
        <v>85</v>
      </c>
      <c r="G12" s="7">
        <f>F12*0.4</f>
        <v>21.400000000000002</v>
      </c>
      <c r="H12" s="10">
        <v>84.2</v>
      </c>
      <c r="I12" s="7">
        <f>H12*0.6</f>
        <v>50.52</v>
      </c>
      <c r="J12" s="7">
        <f>G12+I12</f>
        <v>71.92</v>
      </c>
      <c r="K12" s="10">
        <v>1</v>
      </c>
    </row>
    <row r="13" spans="1:11" ht="25.5" customHeight="1" x14ac:dyDescent="0.15">
      <c r="A13" s="19"/>
      <c r="B13" s="2" t="s">
        <v>79</v>
      </c>
      <c r="C13" s="2" t="s">
        <v>14</v>
      </c>
      <c r="D13" s="2" t="s">
        <v>42</v>
      </c>
      <c r="E13" s="2" t="s">
        <v>24</v>
      </c>
      <c r="F13" s="2" t="s">
        <v>80</v>
      </c>
      <c r="G13" s="7">
        <f t="shared" si="3"/>
        <v>22.14</v>
      </c>
      <c r="H13" s="10">
        <v>81.8</v>
      </c>
      <c r="I13" s="7">
        <f t="shared" si="4"/>
        <v>49.08</v>
      </c>
      <c r="J13" s="7">
        <f t="shared" si="5"/>
        <v>71.22</v>
      </c>
      <c r="K13" s="10">
        <v>2</v>
      </c>
    </row>
    <row r="14" spans="1:11" ht="25.5" customHeight="1" x14ac:dyDescent="0.15">
      <c r="A14" s="19"/>
      <c r="B14" s="2" t="s">
        <v>81</v>
      </c>
      <c r="C14" s="2" t="s">
        <v>37</v>
      </c>
      <c r="D14" s="2" t="s">
        <v>82</v>
      </c>
      <c r="E14" s="2" t="s">
        <v>24</v>
      </c>
      <c r="F14" s="2" t="s">
        <v>83</v>
      </c>
      <c r="G14" s="7">
        <f t="shared" si="3"/>
        <v>21.900000000000002</v>
      </c>
      <c r="H14" s="10">
        <v>81.8</v>
      </c>
      <c r="I14" s="7">
        <f t="shared" si="4"/>
        <v>49.08</v>
      </c>
      <c r="J14" s="7">
        <f t="shared" si="5"/>
        <v>70.98</v>
      </c>
      <c r="K14" s="10">
        <v>3</v>
      </c>
    </row>
    <row r="15" spans="1:11" ht="25.5" customHeight="1" x14ac:dyDescent="0.15">
      <c r="A15" s="19"/>
      <c r="B15" s="2" t="s">
        <v>86</v>
      </c>
      <c r="C15" s="2" t="s">
        <v>87</v>
      </c>
      <c r="D15" s="2" t="s">
        <v>88</v>
      </c>
      <c r="E15" s="2" t="s">
        <v>24</v>
      </c>
      <c r="F15" s="2" t="s">
        <v>89</v>
      </c>
      <c r="G15" s="7">
        <f t="shared" si="3"/>
        <v>9.8000000000000007</v>
      </c>
      <c r="H15" s="10">
        <v>0</v>
      </c>
      <c r="I15" s="7">
        <f t="shared" si="4"/>
        <v>0</v>
      </c>
      <c r="J15" s="7">
        <f t="shared" si="5"/>
        <v>9.8000000000000007</v>
      </c>
      <c r="K15" s="10">
        <v>4</v>
      </c>
    </row>
    <row r="16" spans="1:11" ht="25.5" customHeight="1" x14ac:dyDescent="0.15">
      <c r="A16" s="10"/>
      <c r="B16" s="2"/>
      <c r="C16" s="2"/>
      <c r="D16" s="2"/>
      <c r="E16" s="2"/>
      <c r="F16" s="2"/>
      <c r="G16" s="7"/>
      <c r="H16" s="10"/>
      <c r="I16" s="7"/>
      <c r="J16" s="7"/>
      <c r="K16" s="10"/>
    </row>
    <row r="17" spans="1:11" ht="25.5" customHeight="1" x14ac:dyDescent="0.15">
      <c r="A17" s="19" t="s">
        <v>90</v>
      </c>
      <c r="B17" s="2" t="s">
        <v>91</v>
      </c>
      <c r="C17" s="2" t="s">
        <v>11</v>
      </c>
      <c r="D17" s="2" t="s">
        <v>92</v>
      </c>
      <c r="E17" s="2" t="s">
        <v>24</v>
      </c>
      <c r="F17" s="2" t="s">
        <v>45</v>
      </c>
      <c r="G17" s="7">
        <f t="shared" si="3"/>
        <v>26.02</v>
      </c>
      <c r="H17" s="10">
        <v>85</v>
      </c>
      <c r="I17" s="7">
        <f t="shared" si="4"/>
        <v>51</v>
      </c>
      <c r="J17" s="7">
        <f t="shared" si="5"/>
        <v>77.02</v>
      </c>
      <c r="K17" s="10">
        <v>1</v>
      </c>
    </row>
    <row r="18" spans="1:11" ht="25.5" customHeight="1" x14ac:dyDescent="0.15">
      <c r="A18" s="19"/>
      <c r="B18" s="2" t="s">
        <v>93</v>
      </c>
      <c r="C18" s="2" t="s">
        <v>10</v>
      </c>
      <c r="D18" s="2" t="s">
        <v>17</v>
      </c>
      <c r="E18" s="2" t="s">
        <v>24</v>
      </c>
      <c r="F18" s="2" t="s">
        <v>94</v>
      </c>
      <c r="G18" s="7">
        <f t="shared" si="3"/>
        <v>25.92</v>
      </c>
      <c r="H18" s="10">
        <v>80.400000000000006</v>
      </c>
      <c r="I18" s="7">
        <f t="shared" si="4"/>
        <v>48.24</v>
      </c>
      <c r="J18" s="7">
        <f t="shared" si="5"/>
        <v>74.16</v>
      </c>
      <c r="K18" s="10">
        <v>2</v>
      </c>
    </row>
    <row r="19" spans="1:11" ht="25.5" customHeight="1" x14ac:dyDescent="0.15">
      <c r="A19" s="19"/>
      <c r="B19" s="2" t="s">
        <v>97</v>
      </c>
      <c r="C19" s="2" t="s">
        <v>76</v>
      </c>
      <c r="D19" s="2" t="s">
        <v>56</v>
      </c>
      <c r="E19" s="2" t="s">
        <v>24</v>
      </c>
      <c r="F19" s="2" t="s">
        <v>98</v>
      </c>
      <c r="G19" s="7">
        <f>F19*0.4</f>
        <v>20.700000000000003</v>
      </c>
      <c r="H19" s="10">
        <v>83.2</v>
      </c>
      <c r="I19" s="7">
        <f>H19*0.6</f>
        <v>49.92</v>
      </c>
      <c r="J19" s="7">
        <f>G19+I19</f>
        <v>70.62</v>
      </c>
      <c r="K19" s="10">
        <v>3</v>
      </c>
    </row>
    <row r="20" spans="1:11" ht="25.5" customHeight="1" x14ac:dyDescent="0.15">
      <c r="A20" s="19"/>
      <c r="B20" s="2" t="s">
        <v>95</v>
      </c>
      <c r="C20" s="2" t="s">
        <v>76</v>
      </c>
      <c r="D20" s="2" t="s">
        <v>47</v>
      </c>
      <c r="E20" s="2" t="s">
        <v>24</v>
      </c>
      <c r="F20" s="2" t="s">
        <v>96</v>
      </c>
      <c r="G20" s="7">
        <f t="shared" si="3"/>
        <v>21.060000000000002</v>
      </c>
      <c r="H20" s="10">
        <v>79.400000000000006</v>
      </c>
      <c r="I20" s="7">
        <f t="shared" si="4"/>
        <v>47.64</v>
      </c>
      <c r="J20" s="7">
        <f t="shared" si="5"/>
        <v>68.7</v>
      </c>
      <c r="K20" s="10">
        <v>4</v>
      </c>
    </row>
    <row r="21" spans="1:11" ht="25.5" customHeight="1" x14ac:dyDescent="0.15">
      <c r="A21" s="11"/>
      <c r="B21" s="2"/>
      <c r="C21" s="2"/>
      <c r="D21" s="2"/>
      <c r="E21" s="2"/>
      <c r="F21" s="2"/>
      <c r="G21" s="7"/>
      <c r="H21" s="10"/>
      <c r="I21" s="7"/>
      <c r="J21" s="7"/>
      <c r="K21" s="10"/>
    </row>
    <row r="22" spans="1:11" ht="25.5" customHeight="1" x14ac:dyDescent="0.15">
      <c r="A22" s="19" t="s">
        <v>99</v>
      </c>
      <c r="B22" s="2" t="s">
        <v>101</v>
      </c>
      <c r="C22" s="2" t="s">
        <v>12</v>
      </c>
      <c r="D22" s="2" t="s">
        <v>54</v>
      </c>
      <c r="E22" s="2" t="s">
        <v>24</v>
      </c>
      <c r="F22" s="2" t="s">
        <v>102</v>
      </c>
      <c r="G22" s="7">
        <f>F22*0.4</f>
        <v>24.080000000000002</v>
      </c>
      <c r="H22" s="10">
        <v>87.2</v>
      </c>
      <c r="I22" s="7">
        <f>H22*0.6</f>
        <v>52.32</v>
      </c>
      <c r="J22" s="7">
        <f>G22+I22</f>
        <v>76.400000000000006</v>
      </c>
      <c r="K22" s="10">
        <v>1</v>
      </c>
    </row>
    <row r="23" spans="1:11" ht="25.5" customHeight="1" x14ac:dyDescent="0.15">
      <c r="A23" s="19"/>
      <c r="B23" s="2" t="s">
        <v>100</v>
      </c>
      <c r="C23" s="2" t="s">
        <v>31</v>
      </c>
      <c r="D23" s="2" t="s">
        <v>33</v>
      </c>
      <c r="E23" s="2" t="s">
        <v>24</v>
      </c>
      <c r="F23" s="2" t="s">
        <v>34</v>
      </c>
      <c r="G23" s="7">
        <f t="shared" si="3"/>
        <v>25.380000000000003</v>
      </c>
      <c r="H23" s="10">
        <v>82</v>
      </c>
      <c r="I23" s="7">
        <f t="shared" si="4"/>
        <v>49.199999999999996</v>
      </c>
      <c r="J23" s="7">
        <f t="shared" si="5"/>
        <v>74.58</v>
      </c>
      <c r="K23" s="10">
        <v>2</v>
      </c>
    </row>
    <row r="24" spans="1:11" ht="25.5" customHeight="1" x14ac:dyDescent="0.15">
      <c r="A24" s="19"/>
      <c r="B24" s="2" t="s">
        <v>103</v>
      </c>
      <c r="C24" s="2" t="s">
        <v>104</v>
      </c>
      <c r="D24" s="2" t="s">
        <v>30</v>
      </c>
      <c r="E24" s="2" t="s">
        <v>24</v>
      </c>
      <c r="F24" s="2" t="s">
        <v>105</v>
      </c>
      <c r="G24" s="7">
        <f t="shared" si="3"/>
        <v>13.42</v>
      </c>
      <c r="H24" s="10">
        <v>84.8</v>
      </c>
      <c r="I24" s="7">
        <f t="shared" si="4"/>
        <v>50.879999999999995</v>
      </c>
      <c r="J24" s="7">
        <f t="shared" si="5"/>
        <v>64.3</v>
      </c>
      <c r="K24" s="10">
        <v>3</v>
      </c>
    </row>
    <row r="25" spans="1:11" ht="25.5" customHeight="1" x14ac:dyDescent="0.15">
      <c r="A25" s="11"/>
      <c r="B25" s="2"/>
      <c r="C25" s="2"/>
      <c r="D25" s="2"/>
      <c r="E25" s="2"/>
      <c r="F25" s="2"/>
      <c r="G25" s="7"/>
      <c r="H25" s="10"/>
      <c r="I25" s="7"/>
      <c r="J25" s="7"/>
      <c r="K25" s="10"/>
    </row>
    <row r="26" spans="1:11" ht="25.5" customHeight="1" x14ac:dyDescent="0.15">
      <c r="A26" s="19" t="s">
        <v>106</v>
      </c>
      <c r="B26" s="2" t="s">
        <v>107</v>
      </c>
      <c r="C26" s="2" t="s">
        <v>37</v>
      </c>
      <c r="D26" s="2" t="s">
        <v>108</v>
      </c>
      <c r="E26" s="2" t="s">
        <v>24</v>
      </c>
      <c r="F26" s="2" t="s">
        <v>109</v>
      </c>
      <c r="G26" s="7">
        <f t="shared" si="3"/>
        <v>23.28</v>
      </c>
      <c r="H26" s="10">
        <v>87.6</v>
      </c>
      <c r="I26" s="7">
        <f t="shared" si="4"/>
        <v>52.559999999999995</v>
      </c>
      <c r="J26" s="7">
        <f t="shared" si="5"/>
        <v>75.84</v>
      </c>
      <c r="K26" s="10">
        <v>1</v>
      </c>
    </row>
    <row r="27" spans="1:11" ht="25.5" customHeight="1" x14ac:dyDescent="0.15">
      <c r="A27" s="24"/>
      <c r="B27" s="2" t="s">
        <v>110</v>
      </c>
      <c r="C27" s="2" t="s">
        <v>111</v>
      </c>
      <c r="D27" s="2" t="s">
        <v>44</v>
      </c>
      <c r="E27" s="2" t="s">
        <v>24</v>
      </c>
      <c r="F27" s="2" t="s">
        <v>112</v>
      </c>
      <c r="G27" s="7">
        <f t="shared" si="3"/>
        <v>18.46</v>
      </c>
      <c r="H27" s="10">
        <v>80</v>
      </c>
      <c r="I27" s="7">
        <f t="shared" si="4"/>
        <v>48</v>
      </c>
      <c r="J27" s="7">
        <f t="shared" si="5"/>
        <v>66.460000000000008</v>
      </c>
      <c r="K27" s="10">
        <v>2</v>
      </c>
    </row>
    <row r="28" spans="1:11" ht="25.5" customHeight="1" x14ac:dyDescent="0.15">
      <c r="A28" s="24"/>
      <c r="B28" s="2" t="s">
        <v>113</v>
      </c>
      <c r="C28" s="2" t="s">
        <v>89</v>
      </c>
      <c r="D28" s="2" t="s">
        <v>62</v>
      </c>
      <c r="E28" s="2" t="s">
        <v>24</v>
      </c>
      <c r="F28" s="2" t="s">
        <v>114</v>
      </c>
      <c r="G28" s="7">
        <f t="shared" si="3"/>
        <v>14.66</v>
      </c>
      <c r="H28" s="10">
        <v>82.8</v>
      </c>
      <c r="I28" s="7">
        <f t="shared" si="4"/>
        <v>49.68</v>
      </c>
      <c r="J28" s="7">
        <f t="shared" si="5"/>
        <v>64.34</v>
      </c>
      <c r="K28" s="10">
        <v>3</v>
      </c>
    </row>
    <row r="29" spans="1:11" ht="25.5" customHeight="1" x14ac:dyDescent="0.15">
      <c r="A29" s="11"/>
      <c r="B29" s="2"/>
      <c r="C29" s="2"/>
      <c r="D29" s="2"/>
      <c r="E29" s="2"/>
      <c r="F29" s="2"/>
      <c r="G29" s="7"/>
      <c r="H29" s="10"/>
      <c r="I29" s="7"/>
      <c r="J29" s="7"/>
      <c r="K29" s="10"/>
    </row>
    <row r="30" spans="1:11" ht="25.5" customHeight="1" x14ac:dyDescent="0.15">
      <c r="A30" s="20" t="s">
        <v>116</v>
      </c>
      <c r="B30" s="2" t="s">
        <v>117</v>
      </c>
      <c r="C30" s="2" t="s">
        <v>92</v>
      </c>
      <c r="D30" s="2" t="s">
        <v>10</v>
      </c>
      <c r="E30" s="2" t="s">
        <v>24</v>
      </c>
      <c r="F30" s="2" t="s">
        <v>118</v>
      </c>
      <c r="G30" s="7">
        <f t="shared" si="3"/>
        <v>27.62</v>
      </c>
      <c r="H30" s="10">
        <v>83</v>
      </c>
      <c r="I30" s="7">
        <f t="shared" si="4"/>
        <v>49.8</v>
      </c>
      <c r="J30" s="7">
        <f t="shared" si="5"/>
        <v>77.42</v>
      </c>
      <c r="K30" s="10">
        <v>1</v>
      </c>
    </row>
    <row r="31" spans="1:11" ht="25.5" customHeight="1" x14ac:dyDescent="0.15">
      <c r="A31" s="25"/>
      <c r="B31" s="2" t="s">
        <v>119</v>
      </c>
      <c r="C31" s="2" t="s">
        <v>15</v>
      </c>
      <c r="D31" s="2" t="s">
        <v>8</v>
      </c>
      <c r="E31" s="2" t="s">
        <v>24</v>
      </c>
      <c r="F31" s="2" t="s">
        <v>51</v>
      </c>
      <c r="G31" s="7">
        <f t="shared" si="3"/>
        <v>21.82</v>
      </c>
      <c r="H31" s="10">
        <v>0</v>
      </c>
      <c r="I31" s="7">
        <f t="shared" si="4"/>
        <v>0</v>
      </c>
      <c r="J31" s="7">
        <f t="shared" si="5"/>
        <v>21.82</v>
      </c>
      <c r="K31" s="10">
        <v>2</v>
      </c>
    </row>
    <row r="32" spans="1:11" ht="25.5" customHeight="1" x14ac:dyDescent="0.15">
      <c r="A32" s="11"/>
      <c r="B32" s="2"/>
      <c r="C32" s="2"/>
      <c r="D32" s="2"/>
      <c r="E32" s="2"/>
      <c r="F32" s="2"/>
      <c r="G32" s="7"/>
      <c r="H32" s="10"/>
      <c r="I32" s="7"/>
      <c r="J32" s="7"/>
      <c r="K32" s="10"/>
    </row>
    <row r="33" spans="1:11" ht="25.5" customHeight="1" x14ac:dyDescent="0.15">
      <c r="A33" s="19" t="s">
        <v>120</v>
      </c>
      <c r="B33" s="2" t="s">
        <v>124</v>
      </c>
      <c r="C33" s="2" t="s">
        <v>20</v>
      </c>
      <c r="D33" s="2" t="s">
        <v>108</v>
      </c>
      <c r="E33" s="2" t="s">
        <v>24</v>
      </c>
      <c r="F33" s="2" t="s">
        <v>125</v>
      </c>
      <c r="G33" s="7">
        <f>F33*0.4</f>
        <v>26.78</v>
      </c>
      <c r="H33" s="10">
        <v>87.2</v>
      </c>
      <c r="I33" s="7">
        <f>H33*0.6</f>
        <v>52.32</v>
      </c>
      <c r="J33" s="7">
        <f>G33+I33</f>
        <v>79.099999999999994</v>
      </c>
      <c r="K33" s="10">
        <v>1</v>
      </c>
    </row>
    <row r="34" spans="1:11" ht="25.5" customHeight="1" x14ac:dyDescent="0.15">
      <c r="A34" s="19"/>
      <c r="B34" s="2" t="s">
        <v>121</v>
      </c>
      <c r="C34" s="2" t="s">
        <v>33</v>
      </c>
      <c r="D34" s="2" t="s">
        <v>20</v>
      </c>
      <c r="E34" s="2" t="s">
        <v>24</v>
      </c>
      <c r="F34" s="2" t="s">
        <v>16</v>
      </c>
      <c r="G34" s="7">
        <f t="shared" si="3"/>
        <v>28</v>
      </c>
      <c r="H34" s="10">
        <v>85</v>
      </c>
      <c r="I34" s="7">
        <f t="shared" si="4"/>
        <v>51</v>
      </c>
      <c r="J34" s="7">
        <f t="shared" si="5"/>
        <v>79</v>
      </c>
      <c r="K34" s="10">
        <v>2</v>
      </c>
    </row>
    <row r="35" spans="1:11" ht="25.5" customHeight="1" x14ac:dyDescent="0.15">
      <c r="A35" s="19"/>
      <c r="B35" s="2" t="s">
        <v>122</v>
      </c>
      <c r="C35" s="2" t="s">
        <v>38</v>
      </c>
      <c r="D35" s="2" t="s">
        <v>7</v>
      </c>
      <c r="E35" s="2" t="s">
        <v>24</v>
      </c>
      <c r="F35" s="2" t="s">
        <v>123</v>
      </c>
      <c r="G35" s="7">
        <f t="shared" si="3"/>
        <v>27.52</v>
      </c>
      <c r="H35" s="10">
        <v>82</v>
      </c>
      <c r="I35" s="7">
        <f t="shared" si="4"/>
        <v>49.199999999999996</v>
      </c>
      <c r="J35" s="7">
        <f t="shared" si="5"/>
        <v>76.72</v>
      </c>
      <c r="K35" s="10">
        <v>3</v>
      </c>
    </row>
    <row r="36" spans="1:11" ht="25.5" customHeight="1" x14ac:dyDescent="0.15">
      <c r="A36" s="11"/>
      <c r="B36" s="2"/>
      <c r="C36" s="2"/>
      <c r="D36" s="2"/>
      <c r="E36" s="2"/>
      <c r="F36" s="2"/>
      <c r="G36" s="7"/>
      <c r="H36" s="10"/>
      <c r="I36" s="7"/>
      <c r="J36" s="7"/>
      <c r="K36" s="10"/>
    </row>
    <row r="37" spans="1:11" ht="25.5" customHeight="1" x14ac:dyDescent="0.15">
      <c r="A37" s="19" t="s">
        <v>126</v>
      </c>
      <c r="B37" s="2" t="s">
        <v>131</v>
      </c>
      <c r="C37" s="2" t="s">
        <v>41</v>
      </c>
      <c r="D37" s="2" t="s">
        <v>32</v>
      </c>
      <c r="E37" s="2" t="s">
        <v>24</v>
      </c>
      <c r="F37" s="2" t="s">
        <v>132</v>
      </c>
      <c r="G37" s="7">
        <f>F37*0.4</f>
        <v>24.46</v>
      </c>
      <c r="H37" s="10">
        <v>86.8</v>
      </c>
      <c r="I37" s="7">
        <f>H37*0.6</f>
        <v>52.08</v>
      </c>
      <c r="J37" s="7">
        <f>G37+I37</f>
        <v>76.539999999999992</v>
      </c>
      <c r="K37" s="10">
        <v>1</v>
      </c>
    </row>
    <row r="38" spans="1:11" ht="25.5" customHeight="1" x14ac:dyDescent="0.15">
      <c r="A38" s="19"/>
      <c r="B38" s="2" t="s">
        <v>127</v>
      </c>
      <c r="C38" s="2" t="s">
        <v>43</v>
      </c>
      <c r="D38" s="2" t="s">
        <v>38</v>
      </c>
      <c r="E38" s="2" t="s">
        <v>24</v>
      </c>
      <c r="F38" s="2" t="s">
        <v>128</v>
      </c>
      <c r="G38" s="7">
        <f t="shared" si="3"/>
        <v>28.939999999999998</v>
      </c>
      <c r="H38" s="10">
        <v>78.8</v>
      </c>
      <c r="I38" s="7">
        <f t="shared" si="4"/>
        <v>47.279999999999994</v>
      </c>
      <c r="J38" s="7">
        <f t="shared" si="5"/>
        <v>76.22</v>
      </c>
      <c r="K38" s="10">
        <v>2</v>
      </c>
    </row>
    <row r="39" spans="1:11" ht="25.5" customHeight="1" x14ac:dyDescent="0.15">
      <c r="A39" s="19"/>
      <c r="B39" s="2" t="s">
        <v>129</v>
      </c>
      <c r="C39" s="2" t="s">
        <v>48</v>
      </c>
      <c r="D39" s="2" t="s">
        <v>7</v>
      </c>
      <c r="E39" s="2" t="s">
        <v>24</v>
      </c>
      <c r="F39" s="2" t="s">
        <v>130</v>
      </c>
      <c r="G39" s="7">
        <f t="shared" si="3"/>
        <v>24.72</v>
      </c>
      <c r="H39" s="10">
        <v>0</v>
      </c>
      <c r="I39" s="7">
        <f t="shared" si="4"/>
        <v>0</v>
      </c>
      <c r="J39" s="7">
        <f t="shared" si="5"/>
        <v>24.72</v>
      </c>
      <c r="K39" s="10">
        <v>3</v>
      </c>
    </row>
    <row r="40" spans="1:11" ht="25.5" customHeight="1" x14ac:dyDescent="0.15">
      <c r="A40" s="11"/>
      <c r="B40" s="2"/>
      <c r="C40" s="2"/>
      <c r="D40" s="2"/>
      <c r="E40" s="2"/>
      <c r="F40" s="2"/>
      <c r="G40" s="7"/>
      <c r="H40" s="10"/>
      <c r="I40" s="7"/>
      <c r="J40" s="7"/>
      <c r="K40" s="10"/>
    </row>
    <row r="41" spans="1:11" ht="25.5" customHeight="1" x14ac:dyDescent="0.15">
      <c r="A41" s="19" t="s">
        <v>134</v>
      </c>
      <c r="B41" s="2" t="s">
        <v>135</v>
      </c>
      <c r="C41" s="2" t="s">
        <v>15</v>
      </c>
      <c r="D41" s="2" t="s">
        <v>33</v>
      </c>
      <c r="E41" s="2" t="s">
        <v>24</v>
      </c>
      <c r="F41" s="2" t="s">
        <v>136</v>
      </c>
      <c r="G41" s="7">
        <f t="shared" si="3"/>
        <v>22.3</v>
      </c>
      <c r="H41" s="10">
        <v>87.4</v>
      </c>
      <c r="I41" s="7">
        <f t="shared" si="4"/>
        <v>52.440000000000005</v>
      </c>
      <c r="J41" s="7">
        <f t="shared" si="5"/>
        <v>74.740000000000009</v>
      </c>
      <c r="K41" s="10">
        <v>1</v>
      </c>
    </row>
    <row r="42" spans="1:11" ht="25.5" customHeight="1" x14ac:dyDescent="0.15">
      <c r="A42" s="24"/>
      <c r="B42" s="2" t="s">
        <v>137</v>
      </c>
      <c r="C42" s="2" t="s">
        <v>57</v>
      </c>
      <c r="D42" s="2" t="s">
        <v>38</v>
      </c>
      <c r="E42" s="2" t="s">
        <v>24</v>
      </c>
      <c r="F42" s="2" t="s">
        <v>138</v>
      </c>
      <c r="G42" s="7">
        <f t="shared" si="3"/>
        <v>20.680000000000003</v>
      </c>
      <c r="H42" s="10">
        <v>85.8</v>
      </c>
      <c r="I42" s="7">
        <f t="shared" si="4"/>
        <v>51.48</v>
      </c>
      <c r="J42" s="7">
        <f t="shared" si="5"/>
        <v>72.16</v>
      </c>
      <c r="K42" s="10">
        <v>2</v>
      </c>
    </row>
    <row r="43" spans="1:11" ht="19.5" customHeight="1" x14ac:dyDescent="0.15">
      <c r="A43" s="20" t="s">
        <v>139</v>
      </c>
      <c r="B43" s="2" t="s">
        <v>140</v>
      </c>
      <c r="C43" s="2" t="s">
        <v>141</v>
      </c>
      <c r="D43" s="2" t="s">
        <v>17</v>
      </c>
      <c r="E43" s="2" t="s">
        <v>24</v>
      </c>
      <c r="F43" s="2" t="s">
        <v>142</v>
      </c>
      <c r="G43" s="7">
        <f t="shared" si="3"/>
        <v>23.540000000000003</v>
      </c>
      <c r="H43" s="10">
        <v>82.2</v>
      </c>
      <c r="I43" s="7">
        <f t="shared" si="4"/>
        <v>49.32</v>
      </c>
      <c r="J43" s="7">
        <f t="shared" si="5"/>
        <v>72.86</v>
      </c>
      <c r="K43" s="10">
        <v>1</v>
      </c>
    </row>
    <row r="44" spans="1:11" ht="19.5" customHeight="1" x14ac:dyDescent="0.15">
      <c r="A44" s="26"/>
      <c r="B44" s="2" t="s">
        <v>143</v>
      </c>
      <c r="C44" s="2" t="s">
        <v>144</v>
      </c>
      <c r="D44" s="2" t="s">
        <v>38</v>
      </c>
      <c r="E44" s="2" t="s">
        <v>24</v>
      </c>
      <c r="F44" s="2" t="s">
        <v>145</v>
      </c>
      <c r="G44" s="7">
        <f t="shared" si="3"/>
        <v>19.700000000000003</v>
      </c>
      <c r="H44" s="10">
        <v>87</v>
      </c>
      <c r="I44" s="7">
        <f t="shared" si="4"/>
        <v>52.199999999999996</v>
      </c>
      <c r="J44" s="7">
        <f t="shared" si="5"/>
        <v>71.900000000000006</v>
      </c>
      <c r="K44" s="10">
        <v>2</v>
      </c>
    </row>
    <row r="45" spans="1:11" ht="19.5" customHeight="1" x14ac:dyDescent="0.15">
      <c r="A45" s="25"/>
      <c r="B45" s="2" t="s">
        <v>146</v>
      </c>
      <c r="C45" s="2" t="s">
        <v>40</v>
      </c>
      <c r="D45" s="2" t="s">
        <v>82</v>
      </c>
      <c r="E45" s="2" t="s">
        <v>24</v>
      </c>
      <c r="F45" s="2" t="s">
        <v>147</v>
      </c>
      <c r="G45" s="7">
        <f t="shared" si="3"/>
        <v>16.02</v>
      </c>
      <c r="H45" s="10">
        <v>0</v>
      </c>
      <c r="I45" s="7">
        <f t="shared" si="4"/>
        <v>0</v>
      </c>
      <c r="J45" s="7">
        <f t="shared" si="5"/>
        <v>16.02</v>
      </c>
      <c r="K45" s="10">
        <v>3</v>
      </c>
    </row>
    <row r="46" spans="1:11" ht="19.5" customHeight="1" x14ac:dyDescent="0.15">
      <c r="A46" s="11"/>
      <c r="B46" s="2"/>
      <c r="C46" s="2"/>
      <c r="D46" s="2"/>
      <c r="E46" s="2"/>
      <c r="F46" s="2"/>
      <c r="G46" s="7"/>
      <c r="H46" s="10"/>
      <c r="I46" s="7"/>
      <c r="J46" s="7"/>
      <c r="K46" s="10"/>
    </row>
    <row r="47" spans="1:11" ht="19.5" customHeight="1" x14ac:dyDescent="0.15">
      <c r="A47" s="19" t="s">
        <v>148</v>
      </c>
      <c r="B47" s="2" t="s">
        <v>153</v>
      </c>
      <c r="C47" s="2" t="s">
        <v>154</v>
      </c>
      <c r="D47" s="2" t="s">
        <v>35</v>
      </c>
      <c r="E47" s="2" t="s">
        <v>24</v>
      </c>
      <c r="F47" s="2" t="s">
        <v>155</v>
      </c>
      <c r="G47" s="7">
        <f>F47*0.4</f>
        <v>13.740000000000002</v>
      </c>
      <c r="H47" s="10">
        <v>85.2</v>
      </c>
      <c r="I47" s="7">
        <f>H47*0.6</f>
        <v>51.12</v>
      </c>
      <c r="J47" s="7">
        <f>G47+I47</f>
        <v>64.86</v>
      </c>
      <c r="K47" s="10">
        <v>1</v>
      </c>
    </row>
    <row r="48" spans="1:11" ht="19.5" customHeight="1" x14ac:dyDescent="0.15">
      <c r="A48" s="19"/>
      <c r="B48" s="2" t="s">
        <v>149</v>
      </c>
      <c r="C48" s="2" t="s">
        <v>8</v>
      </c>
      <c r="D48" s="2" t="s">
        <v>17</v>
      </c>
      <c r="E48" s="2" t="s">
        <v>24</v>
      </c>
      <c r="F48" s="2" t="s">
        <v>25</v>
      </c>
      <c r="G48" s="7">
        <f t="shared" si="3"/>
        <v>26.760000000000005</v>
      </c>
      <c r="H48" s="10">
        <v>0</v>
      </c>
      <c r="I48" s="7">
        <f t="shared" si="4"/>
        <v>0</v>
      </c>
      <c r="J48" s="7">
        <f t="shared" si="5"/>
        <v>26.760000000000005</v>
      </c>
      <c r="K48" s="10">
        <v>2</v>
      </c>
    </row>
    <row r="49" spans="1:11" ht="19.5" customHeight="1" x14ac:dyDescent="0.15">
      <c r="A49" s="19"/>
      <c r="B49" s="2" t="s">
        <v>150</v>
      </c>
      <c r="C49" s="2" t="s">
        <v>85</v>
      </c>
      <c r="D49" s="2" t="s">
        <v>151</v>
      </c>
      <c r="E49" s="2" t="s">
        <v>26</v>
      </c>
      <c r="F49" s="2" t="s">
        <v>152</v>
      </c>
      <c r="G49" s="7">
        <f t="shared" si="3"/>
        <v>23.340000000000003</v>
      </c>
      <c r="H49" s="10">
        <v>0</v>
      </c>
      <c r="I49" s="7">
        <f t="shared" si="4"/>
        <v>0</v>
      </c>
      <c r="J49" s="7">
        <f t="shared" si="5"/>
        <v>23.340000000000003</v>
      </c>
      <c r="K49" s="10">
        <v>3</v>
      </c>
    </row>
    <row r="50" spans="1:11" ht="19.5" customHeight="1" x14ac:dyDescent="0.15">
      <c r="A50" s="12"/>
      <c r="B50" s="2"/>
      <c r="C50" s="2"/>
      <c r="D50" s="2"/>
      <c r="E50" s="2"/>
      <c r="F50" s="2"/>
      <c r="G50" s="7"/>
      <c r="H50" s="10"/>
      <c r="I50" s="7"/>
      <c r="J50" s="7"/>
      <c r="K50" s="10"/>
    </row>
    <row r="51" spans="1:11" ht="19.5" customHeight="1" x14ac:dyDescent="0.15">
      <c r="A51" s="19" t="s">
        <v>329</v>
      </c>
      <c r="B51" s="2" t="s">
        <v>156</v>
      </c>
      <c r="C51" s="2" t="s">
        <v>20</v>
      </c>
      <c r="D51" s="2" t="s">
        <v>44</v>
      </c>
      <c r="E51" s="2" t="s">
        <v>24</v>
      </c>
      <c r="F51" s="2" t="s">
        <v>157</v>
      </c>
      <c r="G51" s="7">
        <v>26.3</v>
      </c>
      <c r="H51" s="10">
        <v>82.8</v>
      </c>
      <c r="I51" s="7">
        <v>49.68</v>
      </c>
      <c r="J51" s="7">
        <v>75.98</v>
      </c>
      <c r="K51" s="10">
        <v>1</v>
      </c>
    </row>
    <row r="52" spans="1:11" ht="19.5" customHeight="1" x14ac:dyDescent="0.15">
      <c r="A52" s="19"/>
      <c r="B52" s="2" t="s">
        <v>166</v>
      </c>
      <c r="C52" s="2" t="s">
        <v>30</v>
      </c>
      <c r="D52" s="2" t="s">
        <v>38</v>
      </c>
      <c r="E52" s="2" t="s">
        <v>24</v>
      </c>
      <c r="F52" s="2" t="s">
        <v>167</v>
      </c>
      <c r="G52" s="7">
        <v>24.180000000000003</v>
      </c>
      <c r="H52" s="10">
        <v>86.2</v>
      </c>
      <c r="I52" s="7">
        <v>51.72</v>
      </c>
      <c r="J52" s="7">
        <v>75.900000000000006</v>
      </c>
      <c r="K52" s="10">
        <v>2</v>
      </c>
    </row>
    <row r="53" spans="1:11" ht="19.5" customHeight="1" x14ac:dyDescent="0.15">
      <c r="A53" s="19"/>
      <c r="B53" s="2" t="s">
        <v>158</v>
      </c>
      <c r="C53" s="2" t="s">
        <v>54</v>
      </c>
      <c r="D53" s="2" t="s">
        <v>16</v>
      </c>
      <c r="E53" s="2" t="s">
        <v>24</v>
      </c>
      <c r="F53" s="2" t="s">
        <v>159</v>
      </c>
      <c r="G53" s="7">
        <v>26.04</v>
      </c>
      <c r="H53" s="10">
        <v>82.8</v>
      </c>
      <c r="I53" s="7">
        <v>49.68</v>
      </c>
      <c r="J53" s="7">
        <v>75.72</v>
      </c>
      <c r="K53" s="10">
        <v>3</v>
      </c>
    </row>
    <row r="54" spans="1:11" ht="19.5" customHeight="1" x14ac:dyDescent="0.15">
      <c r="A54" s="19"/>
      <c r="B54" s="2" t="s">
        <v>176</v>
      </c>
      <c r="C54" s="2" t="s">
        <v>141</v>
      </c>
      <c r="D54" s="2" t="s">
        <v>62</v>
      </c>
      <c r="E54" s="2" t="s">
        <v>24</v>
      </c>
      <c r="F54" s="2" t="s">
        <v>177</v>
      </c>
      <c r="G54" s="7">
        <v>23.480000000000004</v>
      </c>
      <c r="H54" s="10">
        <v>86.8</v>
      </c>
      <c r="I54" s="7">
        <v>52.08</v>
      </c>
      <c r="J54" s="7">
        <v>75.56</v>
      </c>
      <c r="K54" s="10">
        <v>4</v>
      </c>
    </row>
    <row r="55" spans="1:11" ht="19.5" customHeight="1" x14ac:dyDescent="0.15">
      <c r="A55" s="19"/>
      <c r="B55" s="2" t="s">
        <v>160</v>
      </c>
      <c r="C55" s="2" t="s">
        <v>42</v>
      </c>
      <c r="D55" s="2" t="s">
        <v>47</v>
      </c>
      <c r="E55" s="2" t="s">
        <v>24</v>
      </c>
      <c r="F55" s="2" t="s">
        <v>161</v>
      </c>
      <c r="G55" s="7">
        <v>24.980000000000004</v>
      </c>
      <c r="H55" s="10">
        <v>84</v>
      </c>
      <c r="I55" s="7">
        <v>50.4</v>
      </c>
      <c r="J55" s="7">
        <v>75.38</v>
      </c>
      <c r="K55" s="10">
        <v>5</v>
      </c>
    </row>
    <row r="56" spans="1:11" ht="19.5" customHeight="1" x14ac:dyDescent="0.15">
      <c r="A56" s="19"/>
      <c r="B56" s="2" t="s">
        <v>174</v>
      </c>
      <c r="C56" s="2" t="s">
        <v>82</v>
      </c>
      <c r="D56" s="2" t="s">
        <v>10</v>
      </c>
      <c r="E56" s="2" t="s">
        <v>24</v>
      </c>
      <c r="F56" s="2" t="s">
        <v>175</v>
      </c>
      <c r="G56" s="7">
        <v>23.560000000000002</v>
      </c>
      <c r="H56" s="10">
        <v>84.4</v>
      </c>
      <c r="I56" s="7">
        <v>50.64</v>
      </c>
      <c r="J56" s="7">
        <v>74.2</v>
      </c>
      <c r="K56" s="10">
        <v>6</v>
      </c>
    </row>
    <row r="57" spans="1:11" ht="19.5" customHeight="1" x14ac:dyDescent="0.15">
      <c r="A57" s="19"/>
      <c r="B57" s="2" t="s">
        <v>168</v>
      </c>
      <c r="C57" s="2" t="s">
        <v>115</v>
      </c>
      <c r="D57" s="2" t="s">
        <v>32</v>
      </c>
      <c r="E57" s="2" t="s">
        <v>24</v>
      </c>
      <c r="F57" s="2" t="s">
        <v>169</v>
      </c>
      <c r="G57" s="7">
        <v>24.040000000000003</v>
      </c>
      <c r="H57" s="10">
        <v>83.4</v>
      </c>
      <c r="I57" s="7">
        <v>50.04</v>
      </c>
      <c r="J57" s="7">
        <v>74.08</v>
      </c>
      <c r="K57" s="10">
        <v>7</v>
      </c>
    </row>
    <row r="58" spans="1:11" ht="19.5" customHeight="1" x14ac:dyDescent="0.15">
      <c r="A58" s="19"/>
      <c r="B58" s="2" t="s">
        <v>189</v>
      </c>
      <c r="C58" s="2" t="s">
        <v>29</v>
      </c>
      <c r="D58" s="2" t="s">
        <v>12</v>
      </c>
      <c r="E58" s="2" t="s">
        <v>24</v>
      </c>
      <c r="F58" s="2" t="s">
        <v>190</v>
      </c>
      <c r="G58" s="7">
        <v>22.62</v>
      </c>
      <c r="H58" s="10">
        <v>84</v>
      </c>
      <c r="I58" s="7">
        <v>50.4</v>
      </c>
      <c r="J58" s="7">
        <v>73.02</v>
      </c>
      <c r="K58" s="10">
        <v>8</v>
      </c>
    </row>
    <row r="59" spans="1:11" ht="19.5" customHeight="1" x14ac:dyDescent="0.15">
      <c r="A59" s="19"/>
      <c r="B59" s="2" t="s">
        <v>162</v>
      </c>
      <c r="C59" s="2" t="s">
        <v>41</v>
      </c>
      <c r="D59" s="2" t="s">
        <v>44</v>
      </c>
      <c r="E59" s="2" t="s">
        <v>24</v>
      </c>
      <c r="F59" s="2" t="s">
        <v>163</v>
      </c>
      <c r="G59" s="7">
        <v>24.76</v>
      </c>
      <c r="H59" s="10">
        <v>80.400000000000006</v>
      </c>
      <c r="I59" s="7">
        <v>48.24</v>
      </c>
      <c r="J59" s="7">
        <v>73</v>
      </c>
      <c r="K59" s="10">
        <v>9</v>
      </c>
    </row>
    <row r="60" spans="1:11" ht="19.5" customHeight="1" x14ac:dyDescent="0.15">
      <c r="A60" s="20" t="s">
        <v>330</v>
      </c>
      <c r="B60" s="2" t="s">
        <v>164</v>
      </c>
      <c r="C60" s="2" t="s">
        <v>46</v>
      </c>
      <c r="D60" s="2" t="s">
        <v>16</v>
      </c>
      <c r="E60" s="2" t="s">
        <v>24</v>
      </c>
      <c r="F60" s="2" t="s">
        <v>165</v>
      </c>
      <c r="G60" s="7">
        <v>24.64</v>
      </c>
      <c r="H60" s="10">
        <v>80.599999999999994</v>
      </c>
      <c r="I60" s="7">
        <v>48.359999999999992</v>
      </c>
      <c r="J60" s="7">
        <v>73</v>
      </c>
      <c r="K60" s="10">
        <v>9</v>
      </c>
    </row>
    <row r="61" spans="1:11" ht="19.5" customHeight="1" x14ac:dyDescent="0.15">
      <c r="A61" s="21"/>
      <c r="B61" s="2" t="s">
        <v>178</v>
      </c>
      <c r="C61" s="2" t="s">
        <v>35</v>
      </c>
      <c r="D61" s="2" t="s">
        <v>62</v>
      </c>
      <c r="E61" s="2" t="s">
        <v>24</v>
      </c>
      <c r="F61" s="2" t="s">
        <v>46</v>
      </c>
      <c r="G61" s="7">
        <v>23.200000000000003</v>
      </c>
      <c r="H61" s="10">
        <v>82.6</v>
      </c>
      <c r="I61" s="7">
        <v>49.559999999999995</v>
      </c>
      <c r="J61" s="7">
        <v>72.759999999999991</v>
      </c>
      <c r="K61" s="10">
        <v>11</v>
      </c>
    </row>
    <row r="62" spans="1:11" ht="19.5" customHeight="1" x14ac:dyDescent="0.15">
      <c r="A62" s="21"/>
      <c r="B62" s="2" t="s">
        <v>192</v>
      </c>
      <c r="C62" s="2" t="s">
        <v>29</v>
      </c>
      <c r="D62" s="2" t="s">
        <v>12</v>
      </c>
      <c r="E62" s="2" t="s">
        <v>24</v>
      </c>
      <c r="F62" s="2" t="s">
        <v>190</v>
      </c>
      <c r="G62" s="7">
        <v>22.62</v>
      </c>
      <c r="H62" s="10">
        <v>82.8</v>
      </c>
      <c r="I62" s="7">
        <v>49.68</v>
      </c>
      <c r="J62" s="7">
        <v>72.3</v>
      </c>
      <c r="K62" s="10">
        <v>12</v>
      </c>
    </row>
    <row r="63" spans="1:11" ht="19.5" customHeight="1" x14ac:dyDescent="0.15">
      <c r="A63" s="21"/>
      <c r="B63" s="2" t="s">
        <v>194</v>
      </c>
      <c r="C63" s="2" t="s">
        <v>82</v>
      </c>
      <c r="D63" s="2" t="s">
        <v>180</v>
      </c>
      <c r="E63" s="2" t="s">
        <v>24</v>
      </c>
      <c r="F63" s="2" t="s">
        <v>195</v>
      </c>
      <c r="G63" s="7">
        <v>22.36</v>
      </c>
      <c r="H63" s="10">
        <v>83.2</v>
      </c>
      <c r="I63" s="7">
        <v>49.92</v>
      </c>
      <c r="J63" s="7">
        <v>72.28</v>
      </c>
      <c r="K63" s="10">
        <v>13</v>
      </c>
    </row>
    <row r="64" spans="1:11" ht="19.5" customHeight="1" x14ac:dyDescent="0.15">
      <c r="A64" s="21"/>
      <c r="B64" s="2" t="s">
        <v>182</v>
      </c>
      <c r="C64" s="2" t="s">
        <v>35</v>
      </c>
      <c r="D64" s="2" t="s">
        <v>47</v>
      </c>
      <c r="E64" s="2" t="s">
        <v>24</v>
      </c>
      <c r="F64" s="2" t="s">
        <v>183</v>
      </c>
      <c r="G64" s="7">
        <v>23.02</v>
      </c>
      <c r="H64" s="10">
        <v>81.8</v>
      </c>
      <c r="I64" s="7">
        <v>49.08</v>
      </c>
      <c r="J64" s="7">
        <v>72.099999999999994</v>
      </c>
      <c r="K64" s="10">
        <v>14</v>
      </c>
    </row>
    <row r="65" spans="1:11" ht="19.5" customHeight="1" x14ac:dyDescent="0.15">
      <c r="A65" s="21"/>
      <c r="B65" s="2" t="s">
        <v>170</v>
      </c>
      <c r="C65" s="2" t="s">
        <v>115</v>
      </c>
      <c r="D65" s="2" t="s">
        <v>41</v>
      </c>
      <c r="E65" s="2" t="s">
        <v>24</v>
      </c>
      <c r="F65" s="2" t="s">
        <v>171</v>
      </c>
      <c r="G65" s="7">
        <v>23.980000000000004</v>
      </c>
      <c r="H65" s="10">
        <v>79.8</v>
      </c>
      <c r="I65" s="7">
        <v>47.879999999999995</v>
      </c>
      <c r="J65" s="7">
        <v>71.86</v>
      </c>
      <c r="K65" s="10">
        <v>15</v>
      </c>
    </row>
    <row r="66" spans="1:11" ht="19.5" customHeight="1" x14ac:dyDescent="0.15">
      <c r="A66" s="21"/>
      <c r="B66" s="2" t="s">
        <v>191</v>
      </c>
      <c r="C66" s="2" t="s">
        <v>29</v>
      </c>
      <c r="D66" s="2" t="s">
        <v>12</v>
      </c>
      <c r="E66" s="2" t="s">
        <v>24</v>
      </c>
      <c r="F66" s="2" t="s">
        <v>190</v>
      </c>
      <c r="G66" s="7">
        <v>22.62</v>
      </c>
      <c r="H66" s="10">
        <v>81.8</v>
      </c>
      <c r="I66" s="7">
        <v>49.08</v>
      </c>
      <c r="J66" s="7">
        <v>71.7</v>
      </c>
      <c r="K66" s="10">
        <v>16</v>
      </c>
    </row>
    <row r="67" spans="1:11" ht="19.5" customHeight="1" x14ac:dyDescent="0.15">
      <c r="A67" s="21"/>
      <c r="B67" s="2" t="s">
        <v>172</v>
      </c>
      <c r="C67" s="2" t="s">
        <v>12</v>
      </c>
      <c r="D67" s="2" t="s">
        <v>32</v>
      </c>
      <c r="E67" s="2" t="s">
        <v>24</v>
      </c>
      <c r="F67" s="2" t="s">
        <v>173</v>
      </c>
      <c r="G67" s="7">
        <v>23.900000000000002</v>
      </c>
      <c r="H67" s="10">
        <v>79.599999999999994</v>
      </c>
      <c r="I67" s="7">
        <v>47.76</v>
      </c>
      <c r="J67" s="7">
        <v>71.66</v>
      </c>
      <c r="K67" s="10">
        <v>17</v>
      </c>
    </row>
    <row r="68" spans="1:11" ht="19.5" customHeight="1" x14ac:dyDescent="0.15">
      <c r="A68" s="21"/>
      <c r="B68" s="2" t="s">
        <v>193</v>
      </c>
      <c r="C68" s="2" t="s">
        <v>29</v>
      </c>
      <c r="D68" s="2" t="s">
        <v>67</v>
      </c>
      <c r="E68" s="2" t="s">
        <v>24</v>
      </c>
      <c r="F68" s="2" t="s">
        <v>74</v>
      </c>
      <c r="G68" s="7">
        <v>22.44</v>
      </c>
      <c r="H68" s="10">
        <v>81.400000000000006</v>
      </c>
      <c r="I68" s="7">
        <v>48.84</v>
      </c>
      <c r="J68" s="7">
        <v>71.28</v>
      </c>
      <c r="K68" s="10">
        <v>18</v>
      </c>
    </row>
    <row r="69" spans="1:11" ht="19.5" customHeight="1" x14ac:dyDescent="0.15">
      <c r="A69" s="21"/>
      <c r="B69" s="2" t="s">
        <v>198</v>
      </c>
      <c r="C69" s="2" t="s">
        <v>85</v>
      </c>
      <c r="D69" s="2" t="s">
        <v>56</v>
      </c>
      <c r="E69" s="2" t="s">
        <v>24</v>
      </c>
      <c r="F69" s="2" t="s">
        <v>199</v>
      </c>
      <c r="G69" s="7">
        <v>22.240000000000002</v>
      </c>
      <c r="H69" s="10">
        <v>81.2</v>
      </c>
      <c r="I69" s="7">
        <v>48.72</v>
      </c>
      <c r="J69" s="7">
        <v>70.960000000000008</v>
      </c>
      <c r="K69" s="10">
        <v>19</v>
      </c>
    </row>
    <row r="70" spans="1:11" ht="19.5" customHeight="1" x14ac:dyDescent="0.15">
      <c r="A70" s="21"/>
      <c r="B70" s="2" t="s">
        <v>184</v>
      </c>
      <c r="C70" s="2" t="s">
        <v>180</v>
      </c>
      <c r="D70" s="2" t="s">
        <v>42</v>
      </c>
      <c r="E70" s="2" t="s">
        <v>24</v>
      </c>
      <c r="F70" s="2" t="s">
        <v>185</v>
      </c>
      <c r="G70" s="7">
        <v>22.700000000000003</v>
      </c>
      <c r="H70" s="10">
        <v>79.8</v>
      </c>
      <c r="I70" s="7">
        <v>47.879999999999995</v>
      </c>
      <c r="J70" s="7">
        <v>70.58</v>
      </c>
      <c r="K70" s="10">
        <v>20</v>
      </c>
    </row>
    <row r="71" spans="1:11" ht="19.5" customHeight="1" x14ac:dyDescent="0.15">
      <c r="A71" s="21"/>
      <c r="B71" s="2" t="s">
        <v>186</v>
      </c>
      <c r="C71" s="2" t="s">
        <v>187</v>
      </c>
      <c r="D71" s="2" t="s">
        <v>38</v>
      </c>
      <c r="E71" s="2" t="s">
        <v>24</v>
      </c>
      <c r="F71" s="2" t="s">
        <v>188</v>
      </c>
      <c r="G71" s="7">
        <v>22.64</v>
      </c>
      <c r="H71" s="10">
        <v>79.599999999999994</v>
      </c>
      <c r="I71" s="7">
        <v>47.76</v>
      </c>
      <c r="J71" s="7">
        <v>70.400000000000006</v>
      </c>
      <c r="K71" s="10">
        <v>21</v>
      </c>
    </row>
    <row r="72" spans="1:11" ht="19.5" customHeight="1" x14ac:dyDescent="0.15">
      <c r="A72" s="21"/>
      <c r="B72" s="2" t="s">
        <v>202</v>
      </c>
      <c r="C72" s="2" t="s">
        <v>151</v>
      </c>
      <c r="D72" s="2" t="s">
        <v>56</v>
      </c>
      <c r="E72" s="2" t="s">
        <v>24</v>
      </c>
      <c r="F72" s="2" t="s">
        <v>201</v>
      </c>
      <c r="G72" s="7">
        <v>22.1</v>
      </c>
      <c r="H72" s="10">
        <v>80.400000000000006</v>
      </c>
      <c r="I72" s="7">
        <v>48.24</v>
      </c>
      <c r="J72" s="7">
        <v>70.34</v>
      </c>
      <c r="K72" s="10">
        <v>22</v>
      </c>
    </row>
    <row r="73" spans="1:11" ht="19.5" customHeight="1" x14ac:dyDescent="0.15">
      <c r="A73" s="21"/>
      <c r="B73" s="2" t="s">
        <v>196</v>
      </c>
      <c r="C73" s="2" t="s">
        <v>187</v>
      </c>
      <c r="D73" s="2" t="s">
        <v>9</v>
      </c>
      <c r="E73" s="2" t="s">
        <v>24</v>
      </c>
      <c r="F73" s="2" t="s">
        <v>197</v>
      </c>
      <c r="G73" s="7">
        <v>22.340000000000003</v>
      </c>
      <c r="H73" s="10">
        <v>71.599999999999994</v>
      </c>
      <c r="I73" s="7">
        <v>42.959999999999994</v>
      </c>
      <c r="J73" s="7">
        <v>65.3</v>
      </c>
      <c r="K73" s="10">
        <v>23</v>
      </c>
    </row>
    <row r="74" spans="1:11" ht="19.5" customHeight="1" x14ac:dyDescent="0.15">
      <c r="A74" s="21"/>
      <c r="B74" s="2" t="s">
        <v>179</v>
      </c>
      <c r="C74" s="2" t="s">
        <v>180</v>
      </c>
      <c r="D74" s="2" t="s">
        <v>62</v>
      </c>
      <c r="E74" s="2" t="s">
        <v>24</v>
      </c>
      <c r="F74" s="2" t="s">
        <v>181</v>
      </c>
      <c r="G74" s="7">
        <v>23.060000000000002</v>
      </c>
      <c r="H74" s="10"/>
      <c r="I74" s="7">
        <v>0</v>
      </c>
      <c r="J74" s="7">
        <v>23.060000000000002</v>
      </c>
      <c r="K74" s="10">
        <v>24</v>
      </c>
    </row>
    <row r="75" spans="1:11" ht="19.5" customHeight="1" x14ac:dyDescent="0.15">
      <c r="A75" s="22"/>
      <c r="B75" s="2" t="s">
        <v>200</v>
      </c>
      <c r="C75" s="2" t="s">
        <v>151</v>
      </c>
      <c r="D75" s="2" t="s">
        <v>56</v>
      </c>
      <c r="E75" s="2" t="s">
        <v>24</v>
      </c>
      <c r="F75" s="2" t="s">
        <v>201</v>
      </c>
      <c r="G75" s="7">
        <v>22.1</v>
      </c>
      <c r="H75" s="10"/>
      <c r="I75" s="7">
        <v>0</v>
      </c>
      <c r="J75" s="7">
        <v>22.1</v>
      </c>
      <c r="K75" s="10">
        <v>25</v>
      </c>
    </row>
    <row r="76" spans="1:11" ht="19.5" customHeight="1" x14ac:dyDescent="0.15">
      <c r="A76" s="13"/>
      <c r="B76" s="2"/>
      <c r="C76" s="2"/>
      <c r="D76" s="2"/>
      <c r="E76" s="2"/>
      <c r="F76" s="2"/>
      <c r="G76" s="7"/>
      <c r="H76" s="10"/>
      <c r="I76" s="7"/>
      <c r="J76" s="7"/>
      <c r="K76" s="10"/>
    </row>
    <row r="77" spans="1:11" ht="22.5" customHeight="1" x14ac:dyDescent="0.15">
      <c r="A77" s="19" t="s">
        <v>212</v>
      </c>
      <c r="B77" s="2" t="s">
        <v>213</v>
      </c>
      <c r="C77" s="2" t="s">
        <v>214</v>
      </c>
      <c r="D77" s="2" t="s">
        <v>16</v>
      </c>
      <c r="E77" s="2" t="s">
        <v>24</v>
      </c>
      <c r="F77" s="2" t="s">
        <v>215</v>
      </c>
      <c r="G77" s="7">
        <f t="shared" ref="G77:G108" si="6">F77*0.4</f>
        <v>30.52</v>
      </c>
      <c r="H77" s="10">
        <v>84.6</v>
      </c>
      <c r="I77" s="7">
        <f t="shared" ref="I77:I108" si="7">H77*0.6</f>
        <v>50.76</v>
      </c>
      <c r="J77" s="7">
        <f t="shared" ref="J77:J108" si="8">G77+I77</f>
        <v>81.28</v>
      </c>
      <c r="K77" s="10">
        <v>1</v>
      </c>
    </row>
    <row r="78" spans="1:11" ht="22.5" customHeight="1" x14ac:dyDescent="0.15">
      <c r="A78" s="19"/>
      <c r="B78" s="2" t="s">
        <v>218</v>
      </c>
      <c r="C78" s="2" t="s">
        <v>33</v>
      </c>
      <c r="D78" s="2" t="s">
        <v>21</v>
      </c>
      <c r="E78" s="2" t="s">
        <v>24</v>
      </c>
      <c r="F78" s="2" t="s">
        <v>219</v>
      </c>
      <c r="G78" s="7">
        <f t="shared" si="6"/>
        <v>28.060000000000002</v>
      </c>
      <c r="H78" s="10">
        <v>88.6</v>
      </c>
      <c r="I78" s="7">
        <f t="shared" si="7"/>
        <v>53.16</v>
      </c>
      <c r="J78" s="7">
        <f t="shared" si="8"/>
        <v>81.22</v>
      </c>
      <c r="K78" s="10">
        <v>2</v>
      </c>
    </row>
    <row r="79" spans="1:11" ht="22.5" customHeight="1" x14ac:dyDescent="0.15">
      <c r="A79" s="19"/>
      <c r="B79" s="2" t="s">
        <v>216</v>
      </c>
      <c r="C79" s="2" t="s">
        <v>17</v>
      </c>
      <c r="D79" s="2" t="s">
        <v>18</v>
      </c>
      <c r="E79" s="2" t="s">
        <v>26</v>
      </c>
      <c r="F79" s="2" t="s">
        <v>217</v>
      </c>
      <c r="G79" s="7">
        <f t="shared" si="6"/>
        <v>28.62</v>
      </c>
      <c r="H79" s="10">
        <v>87.2</v>
      </c>
      <c r="I79" s="7">
        <f t="shared" si="7"/>
        <v>52.32</v>
      </c>
      <c r="J79" s="7">
        <f t="shared" si="8"/>
        <v>80.94</v>
      </c>
      <c r="K79" s="10">
        <v>3</v>
      </c>
    </row>
    <row r="80" spans="1:11" ht="22.5" customHeight="1" x14ac:dyDescent="0.15">
      <c r="A80" s="19"/>
      <c r="B80" s="2" t="s">
        <v>220</v>
      </c>
      <c r="C80" s="2" t="s">
        <v>16</v>
      </c>
      <c r="D80" s="2" t="s">
        <v>54</v>
      </c>
      <c r="E80" s="2" t="s">
        <v>24</v>
      </c>
      <c r="F80" s="2" t="s">
        <v>221</v>
      </c>
      <c r="G80" s="7">
        <f t="shared" si="6"/>
        <v>27.160000000000004</v>
      </c>
      <c r="H80" s="10">
        <v>87.2</v>
      </c>
      <c r="I80" s="7">
        <f t="shared" si="7"/>
        <v>52.32</v>
      </c>
      <c r="J80" s="7">
        <f t="shared" si="8"/>
        <v>79.48</v>
      </c>
      <c r="K80" s="10">
        <v>4</v>
      </c>
    </row>
    <row r="81" spans="1:11" ht="22.5" customHeight="1" x14ac:dyDescent="0.15">
      <c r="A81" s="19"/>
      <c r="B81" s="2" t="s">
        <v>225</v>
      </c>
      <c r="C81" s="2" t="s">
        <v>9</v>
      </c>
      <c r="D81" s="2" t="s">
        <v>115</v>
      </c>
      <c r="E81" s="2" t="s">
        <v>24</v>
      </c>
      <c r="F81" s="2" t="s">
        <v>226</v>
      </c>
      <c r="G81" s="7">
        <f t="shared" si="6"/>
        <v>25.62</v>
      </c>
      <c r="H81" s="10">
        <v>87.2</v>
      </c>
      <c r="I81" s="7">
        <f t="shared" si="7"/>
        <v>52.32</v>
      </c>
      <c r="J81" s="7">
        <f t="shared" si="8"/>
        <v>77.94</v>
      </c>
      <c r="K81" s="10">
        <v>5</v>
      </c>
    </row>
    <row r="82" spans="1:11" ht="22.5" customHeight="1" x14ac:dyDescent="0.15">
      <c r="A82" s="19"/>
      <c r="B82" s="2" t="s">
        <v>222</v>
      </c>
      <c r="C82" s="2" t="s">
        <v>21</v>
      </c>
      <c r="D82" s="2" t="s">
        <v>9</v>
      </c>
      <c r="E82" s="2" t="s">
        <v>24</v>
      </c>
      <c r="F82" s="2" t="s">
        <v>223</v>
      </c>
      <c r="G82" s="7">
        <f t="shared" si="6"/>
        <v>26.680000000000003</v>
      </c>
      <c r="H82" s="10">
        <v>85</v>
      </c>
      <c r="I82" s="7">
        <f t="shared" si="7"/>
        <v>51</v>
      </c>
      <c r="J82" s="7">
        <f t="shared" si="8"/>
        <v>77.680000000000007</v>
      </c>
      <c r="K82" s="10">
        <v>6</v>
      </c>
    </row>
    <row r="83" spans="1:11" ht="22.5" customHeight="1" x14ac:dyDescent="0.15">
      <c r="A83" s="19"/>
      <c r="B83" s="2" t="s">
        <v>224</v>
      </c>
      <c r="C83" s="2" t="s">
        <v>44</v>
      </c>
      <c r="D83" s="2" t="s">
        <v>92</v>
      </c>
      <c r="E83" s="2" t="s">
        <v>24</v>
      </c>
      <c r="F83" s="2" t="s">
        <v>52</v>
      </c>
      <c r="G83" s="7">
        <f t="shared" si="6"/>
        <v>26.439999999999998</v>
      </c>
      <c r="H83" s="10">
        <v>83</v>
      </c>
      <c r="I83" s="7">
        <f t="shared" si="7"/>
        <v>49.8</v>
      </c>
      <c r="J83" s="7">
        <f t="shared" si="8"/>
        <v>76.239999999999995</v>
      </c>
      <c r="K83" s="10">
        <v>7</v>
      </c>
    </row>
    <row r="84" spans="1:11" ht="22.5" customHeight="1" x14ac:dyDescent="0.15">
      <c r="A84" s="19"/>
      <c r="B84" s="2" t="s">
        <v>228</v>
      </c>
      <c r="C84" s="2" t="s">
        <v>42</v>
      </c>
      <c r="D84" s="2" t="s">
        <v>42</v>
      </c>
      <c r="E84" s="2" t="s">
        <v>24</v>
      </c>
      <c r="F84" s="2" t="s">
        <v>42</v>
      </c>
      <c r="G84" s="7">
        <f t="shared" si="6"/>
        <v>24.8</v>
      </c>
      <c r="H84" s="10">
        <v>84.2</v>
      </c>
      <c r="I84" s="7">
        <f t="shared" si="7"/>
        <v>50.52</v>
      </c>
      <c r="J84" s="7">
        <f t="shared" si="8"/>
        <v>75.320000000000007</v>
      </c>
      <c r="K84" s="10">
        <v>8</v>
      </c>
    </row>
    <row r="85" spans="1:11" ht="22.5" customHeight="1" x14ac:dyDescent="0.15">
      <c r="A85" s="19"/>
      <c r="B85" s="2" t="s">
        <v>233</v>
      </c>
      <c r="C85" s="2" t="s">
        <v>12</v>
      </c>
      <c r="D85" s="2" t="s">
        <v>54</v>
      </c>
      <c r="E85" s="2" t="s">
        <v>24</v>
      </c>
      <c r="F85" s="2" t="s">
        <v>102</v>
      </c>
      <c r="G85" s="7">
        <f t="shared" si="6"/>
        <v>24.080000000000002</v>
      </c>
      <c r="H85" s="10">
        <v>84.8</v>
      </c>
      <c r="I85" s="7">
        <f t="shared" si="7"/>
        <v>50.879999999999995</v>
      </c>
      <c r="J85" s="7">
        <f t="shared" si="8"/>
        <v>74.959999999999994</v>
      </c>
      <c r="K85" s="10">
        <v>9</v>
      </c>
    </row>
    <row r="86" spans="1:11" ht="22.5" customHeight="1" x14ac:dyDescent="0.15">
      <c r="A86" s="19"/>
      <c r="B86" s="2" t="s">
        <v>231</v>
      </c>
      <c r="C86" s="2" t="s">
        <v>31</v>
      </c>
      <c r="D86" s="2" t="s">
        <v>41</v>
      </c>
      <c r="E86" s="2" t="s">
        <v>24</v>
      </c>
      <c r="F86" s="2" t="s">
        <v>232</v>
      </c>
      <c r="G86" s="7">
        <f t="shared" si="6"/>
        <v>24.12</v>
      </c>
      <c r="H86" s="10">
        <v>84.6</v>
      </c>
      <c r="I86" s="7">
        <f t="shared" si="7"/>
        <v>50.76</v>
      </c>
      <c r="J86" s="7">
        <f t="shared" si="8"/>
        <v>74.88</v>
      </c>
      <c r="K86" s="10">
        <v>10</v>
      </c>
    </row>
    <row r="87" spans="1:11" ht="22.5" customHeight="1" x14ac:dyDescent="0.15">
      <c r="A87" s="19"/>
      <c r="B87" s="2" t="s">
        <v>237</v>
      </c>
      <c r="C87" s="2" t="s">
        <v>151</v>
      </c>
      <c r="D87" s="2" t="s">
        <v>44</v>
      </c>
      <c r="E87" s="2" t="s">
        <v>24</v>
      </c>
      <c r="F87" s="2" t="s">
        <v>238</v>
      </c>
      <c r="G87" s="7">
        <f t="shared" si="6"/>
        <v>22.52</v>
      </c>
      <c r="H87" s="10">
        <v>86.4</v>
      </c>
      <c r="I87" s="7">
        <f t="shared" si="7"/>
        <v>51.84</v>
      </c>
      <c r="J87" s="7">
        <f t="shared" si="8"/>
        <v>74.36</v>
      </c>
      <c r="K87" s="10">
        <v>11</v>
      </c>
    </row>
    <row r="88" spans="1:11" ht="22.5" customHeight="1" x14ac:dyDescent="0.15">
      <c r="A88" s="19"/>
      <c r="B88" s="2" t="s">
        <v>229</v>
      </c>
      <c r="C88" s="2" t="s">
        <v>31</v>
      </c>
      <c r="D88" s="2" t="s">
        <v>54</v>
      </c>
      <c r="E88" s="2" t="s">
        <v>24</v>
      </c>
      <c r="F88" s="2" t="s">
        <v>230</v>
      </c>
      <c r="G88" s="7">
        <f t="shared" si="6"/>
        <v>24.36</v>
      </c>
      <c r="H88" s="10">
        <v>82.6</v>
      </c>
      <c r="I88" s="7">
        <f t="shared" si="7"/>
        <v>49.559999999999995</v>
      </c>
      <c r="J88" s="7">
        <f t="shared" si="8"/>
        <v>73.919999999999987</v>
      </c>
      <c r="K88" s="10">
        <v>12</v>
      </c>
    </row>
    <row r="89" spans="1:11" ht="22.5" customHeight="1" x14ac:dyDescent="0.15">
      <c r="A89" s="19"/>
      <c r="B89" s="2" t="s">
        <v>239</v>
      </c>
      <c r="C89" s="2" t="s">
        <v>37</v>
      </c>
      <c r="D89" s="2" t="s">
        <v>31</v>
      </c>
      <c r="E89" s="2" t="s">
        <v>24</v>
      </c>
      <c r="F89" s="2" t="s">
        <v>49</v>
      </c>
      <c r="G89" s="7">
        <f t="shared" si="6"/>
        <v>22.32</v>
      </c>
      <c r="H89" s="10">
        <v>85.6</v>
      </c>
      <c r="I89" s="7">
        <f t="shared" si="7"/>
        <v>51.359999999999992</v>
      </c>
      <c r="J89" s="7">
        <f t="shared" si="8"/>
        <v>73.679999999999993</v>
      </c>
      <c r="K89" s="10">
        <v>13</v>
      </c>
    </row>
    <row r="90" spans="1:11" ht="22.5" customHeight="1" x14ac:dyDescent="0.15">
      <c r="A90" s="19"/>
      <c r="B90" s="2" t="s">
        <v>236</v>
      </c>
      <c r="C90" s="2" t="s">
        <v>37</v>
      </c>
      <c r="D90" s="2" t="s">
        <v>11</v>
      </c>
      <c r="E90" s="2" t="s">
        <v>24</v>
      </c>
      <c r="F90" s="2" t="s">
        <v>190</v>
      </c>
      <c r="G90" s="7">
        <f t="shared" si="6"/>
        <v>22.62</v>
      </c>
      <c r="H90" s="10">
        <v>83.8</v>
      </c>
      <c r="I90" s="7">
        <f t="shared" si="7"/>
        <v>50.279999999999994</v>
      </c>
      <c r="J90" s="7">
        <f t="shared" si="8"/>
        <v>72.899999999999991</v>
      </c>
      <c r="K90" s="10">
        <v>14</v>
      </c>
    </row>
    <row r="91" spans="1:11" ht="22.5" customHeight="1" x14ac:dyDescent="0.15">
      <c r="A91" s="19"/>
      <c r="B91" s="2" t="s">
        <v>227</v>
      </c>
      <c r="C91" s="2" t="s">
        <v>11</v>
      </c>
      <c r="D91" s="2" t="s">
        <v>11</v>
      </c>
      <c r="E91" s="2" t="s">
        <v>24</v>
      </c>
      <c r="F91" s="2" t="s">
        <v>11</v>
      </c>
      <c r="G91" s="7">
        <f t="shared" si="6"/>
        <v>25</v>
      </c>
      <c r="H91" s="10">
        <v>78.8</v>
      </c>
      <c r="I91" s="7">
        <f t="shared" si="7"/>
        <v>47.279999999999994</v>
      </c>
      <c r="J91" s="7">
        <f t="shared" si="8"/>
        <v>72.28</v>
      </c>
      <c r="K91" s="10">
        <v>15</v>
      </c>
    </row>
    <row r="92" spans="1:11" ht="22.5" customHeight="1" x14ac:dyDescent="0.15">
      <c r="A92" s="19" t="s">
        <v>212</v>
      </c>
      <c r="B92" s="2" t="s">
        <v>246</v>
      </c>
      <c r="C92" s="2" t="s">
        <v>76</v>
      </c>
      <c r="D92" s="2" t="s">
        <v>30</v>
      </c>
      <c r="E92" s="2" t="s">
        <v>24</v>
      </c>
      <c r="F92" s="2" t="s">
        <v>247</v>
      </c>
      <c r="G92" s="7">
        <f t="shared" si="6"/>
        <v>20.28</v>
      </c>
      <c r="H92" s="10">
        <v>86.6</v>
      </c>
      <c r="I92" s="7">
        <f t="shared" si="7"/>
        <v>51.959999999999994</v>
      </c>
      <c r="J92" s="7">
        <f t="shared" si="8"/>
        <v>72.239999999999995</v>
      </c>
      <c r="K92" s="10">
        <v>16</v>
      </c>
    </row>
    <row r="93" spans="1:11" ht="22.5" customHeight="1" x14ac:dyDescent="0.15">
      <c r="A93" s="19"/>
      <c r="B93" s="2" t="s">
        <v>235</v>
      </c>
      <c r="C93" s="2" t="s">
        <v>41</v>
      </c>
      <c r="D93" s="2" t="s">
        <v>141</v>
      </c>
      <c r="E93" s="2" t="s">
        <v>24</v>
      </c>
      <c r="F93" s="2" t="s">
        <v>115</v>
      </c>
      <c r="G93" s="7">
        <f t="shared" si="6"/>
        <v>23.8</v>
      </c>
      <c r="H93" s="10">
        <v>79.599999999999994</v>
      </c>
      <c r="I93" s="7">
        <f t="shared" si="7"/>
        <v>47.76</v>
      </c>
      <c r="J93" s="7">
        <f t="shared" si="8"/>
        <v>71.56</v>
      </c>
      <c r="K93" s="10">
        <v>17</v>
      </c>
    </row>
    <row r="94" spans="1:11" ht="22.5" customHeight="1" x14ac:dyDescent="0.15">
      <c r="A94" s="19"/>
      <c r="B94" s="2" t="s">
        <v>253</v>
      </c>
      <c r="C94" s="2" t="s">
        <v>57</v>
      </c>
      <c r="D94" s="2" t="s">
        <v>31</v>
      </c>
      <c r="E94" s="2" t="s">
        <v>24</v>
      </c>
      <c r="F94" s="2" t="s">
        <v>254</v>
      </c>
      <c r="G94" s="7">
        <f t="shared" si="6"/>
        <v>19.66</v>
      </c>
      <c r="H94" s="10">
        <v>86.2</v>
      </c>
      <c r="I94" s="7">
        <f t="shared" si="7"/>
        <v>51.72</v>
      </c>
      <c r="J94" s="7">
        <f t="shared" si="8"/>
        <v>71.38</v>
      </c>
      <c r="K94" s="10">
        <v>18</v>
      </c>
    </row>
    <row r="95" spans="1:11" ht="22.5" customHeight="1" x14ac:dyDescent="0.15">
      <c r="A95" s="19"/>
      <c r="B95" s="2" t="s">
        <v>244</v>
      </c>
      <c r="C95" s="2" t="s">
        <v>76</v>
      </c>
      <c r="D95" s="2" t="s">
        <v>48</v>
      </c>
      <c r="E95" s="2" t="s">
        <v>24</v>
      </c>
      <c r="F95" s="2" t="s">
        <v>245</v>
      </c>
      <c r="G95" s="7">
        <f t="shared" si="6"/>
        <v>20.46</v>
      </c>
      <c r="H95" s="10">
        <v>84.2</v>
      </c>
      <c r="I95" s="7">
        <f t="shared" si="7"/>
        <v>50.52</v>
      </c>
      <c r="J95" s="7">
        <f t="shared" si="8"/>
        <v>70.98</v>
      </c>
      <c r="K95" s="10">
        <v>19</v>
      </c>
    </row>
    <row r="96" spans="1:11" ht="22.5" customHeight="1" x14ac:dyDescent="0.15">
      <c r="A96" s="19"/>
      <c r="B96" s="2" t="s">
        <v>240</v>
      </c>
      <c r="C96" s="2" t="s">
        <v>50</v>
      </c>
      <c r="D96" s="2" t="s">
        <v>44</v>
      </c>
      <c r="E96" s="2" t="s">
        <v>24</v>
      </c>
      <c r="F96" s="2" t="s">
        <v>241</v>
      </c>
      <c r="G96" s="7">
        <f t="shared" si="6"/>
        <v>20.840000000000003</v>
      </c>
      <c r="H96" s="10">
        <v>83</v>
      </c>
      <c r="I96" s="7">
        <f t="shared" si="7"/>
        <v>49.8</v>
      </c>
      <c r="J96" s="7">
        <f t="shared" si="8"/>
        <v>70.64</v>
      </c>
      <c r="K96" s="10">
        <v>20</v>
      </c>
    </row>
    <row r="97" spans="1:11" ht="22.5" customHeight="1" x14ac:dyDescent="0.15">
      <c r="A97" s="19"/>
      <c r="B97" s="2" t="s">
        <v>251</v>
      </c>
      <c r="C97" s="2" t="s">
        <v>211</v>
      </c>
      <c r="D97" s="2" t="s">
        <v>12</v>
      </c>
      <c r="E97" s="2" t="s">
        <v>24</v>
      </c>
      <c r="F97" s="2" t="s">
        <v>252</v>
      </c>
      <c r="G97" s="7">
        <f t="shared" si="6"/>
        <v>19.680000000000003</v>
      </c>
      <c r="H97" s="10">
        <v>80.599999999999994</v>
      </c>
      <c r="I97" s="7">
        <f t="shared" si="7"/>
        <v>48.359999999999992</v>
      </c>
      <c r="J97" s="7">
        <f t="shared" si="8"/>
        <v>68.039999999999992</v>
      </c>
      <c r="K97" s="10">
        <v>21</v>
      </c>
    </row>
    <row r="98" spans="1:11" ht="22.5" customHeight="1" x14ac:dyDescent="0.15">
      <c r="A98" s="19"/>
      <c r="B98" s="2" t="s">
        <v>266</v>
      </c>
      <c r="C98" s="2" t="s">
        <v>104</v>
      </c>
      <c r="D98" s="2" t="s">
        <v>187</v>
      </c>
      <c r="E98" s="2" t="s">
        <v>24</v>
      </c>
      <c r="F98" s="2" t="s">
        <v>267</v>
      </c>
      <c r="G98" s="7">
        <f t="shared" si="6"/>
        <v>12.76</v>
      </c>
      <c r="H98" s="10">
        <v>83</v>
      </c>
      <c r="I98" s="7">
        <f t="shared" si="7"/>
        <v>49.8</v>
      </c>
      <c r="J98" s="7">
        <f t="shared" si="8"/>
        <v>62.559999999999995</v>
      </c>
      <c r="K98" s="10">
        <v>22</v>
      </c>
    </row>
    <row r="99" spans="1:11" ht="22.5" customHeight="1" x14ac:dyDescent="0.15">
      <c r="A99" s="19"/>
      <c r="B99" s="2" t="s">
        <v>264</v>
      </c>
      <c r="C99" s="2" t="s">
        <v>133</v>
      </c>
      <c r="D99" s="2" t="s">
        <v>24</v>
      </c>
      <c r="E99" s="2" t="s">
        <v>24</v>
      </c>
      <c r="F99" s="2" t="s">
        <v>265</v>
      </c>
      <c r="G99" s="7">
        <f t="shared" si="6"/>
        <v>13.02</v>
      </c>
      <c r="H99" s="10">
        <v>81.400000000000006</v>
      </c>
      <c r="I99" s="7">
        <f t="shared" si="7"/>
        <v>48.84</v>
      </c>
      <c r="J99" s="7">
        <f t="shared" si="8"/>
        <v>61.86</v>
      </c>
      <c r="K99" s="10">
        <v>23</v>
      </c>
    </row>
    <row r="100" spans="1:11" ht="22.5" customHeight="1" x14ac:dyDescent="0.15">
      <c r="A100" s="19"/>
      <c r="B100" s="2" t="s">
        <v>262</v>
      </c>
      <c r="C100" s="2" t="s">
        <v>263</v>
      </c>
      <c r="D100" s="2" t="s">
        <v>67</v>
      </c>
      <c r="E100" s="2" t="s">
        <v>24</v>
      </c>
      <c r="F100" s="2" t="s">
        <v>40</v>
      </c>
      <c r="G100" s="7">
        <f t="shared" si="6"/>
        <v>13.200000000000001</v>
      </c>
      <c r="H100" s="10">
        <v>80.599999999999994</v>
      </c>
      <c r="I100" s="7">
        <f t="shared" si="7"/>
        <v>48.359999999999992</v>
      </c>
      <c r="J100" s="7">
        <f t="shared" si="8"/>
        <v>61.559999999999995</v>
      </c>
      <c r="K100" s="10">
        <v>24</v>
      </c>
    </row>
    <row r="101" spans="1:11" ht="22.5" customHeight="1" x14ac:dyDescent="0.15">
      <c r="A101" s="19"/>
      <c r="B101" s="2" t="s">
        <v>234</v>
      </c>
      <c r="C101" s="2" t="s">
        <v>12</v>
      </c>
      <c r="D101" s="2" t="s">
        <v>32</v>
      </c>
      <c r="E101" s="2" t="s">
        <v>24</v>
      </c>
      <c r="F101" s="2" t="s">
        <v>173</v>
      </c>
      <c r="G101" s="7">
        <f t="shared" si="6"/>
        <v>23.900000000000002</v>
      </c>
      <c r="H101" s="10">
        <v>0</v>
      </c>
      <c r="I101" s="7">
        <f t="shared" si="7"/>
        <v>0</v>
      </c>
      <c r="J101" s="7">
        <f t="shared" si="8"/>
        <v>23.900000000000002</v>
      </c>
      <c r="K101" s="10">
        <v>25</v>
      </c>
    </row>
    <row r="102" spans="1:11" ht="22.5" customHeight="1" x14ac:dyDescent="0.15">
      <c r="A102" s="19"/>
      <c r="B102" s="2" t="s">
        <v>242</v>
      </c>
      <c r="C102" s="2" t="s">
        <v>50</v>
      </c>
      <c r="D102" s="2" t="s">
        <v>32</v>
      </c>
      <c r="E102" s="2" t="s">
        <v>24</v>
      </c>
      <c r="F102" s="2" t="s">
        <v>243</v>
      </c>
      <c r="G102" s="7">
        <f t="shared" si="6"/>
        <v>20.540000000000003</v>
      </c>
      <c r="H102" s="10">
        <v>0</v>
      </c>
      <c r="I102" s="7">
        <f t="shared" si="7"/>
        <v>0</v>
      </c>
      <c r="J102" s="7">
        <f t="shared" si="8"/>
        <v>20.540000000000003</v>
      </c>
      <c r="K102" s="10">
        <v>26</v>
      </c>
    </row>
    <row r="103" spans="1:11" ht="22.5" customHeight="1" x14ac:dyDescent="0.15">
      <c r="A103" s="19"/>
      <c r="B103" s="2" t="s">
        <v>248</v>
      </c>
      <c r="C103" s="2" t="s">
        <v>249</v>
      </c>
      <c r="D103" s="2" t="s">
        <v>7</v>
      </c>
      <c r="E103" s="2" t="s">
        <v>24</v>
      </c>
      <c r="F103" s="2" t="s">
        <v>250</v>
      </c>
      <c r="G103" s="7">
        <f t="shared" si="6"/>
        <v>20.240000000000002</v>
      </c>
      <c r="H103" s="10">
        <v>0</v>
      </c>
      <c r="I103" s="7">
        <f t="shared" si="7"/>
        <v>0</v>
      </c>
      <c r="J103" s="7">
        <f t="shared" si="8"/>
        <v>20.240000000000002</v>
      </c>
      <c r="K103" s="10">
        <v>27</v>
      </c>
    </row>
    <row r="104" spans="1:11" ht="22.5" customHeight="1" x14ac:dyDescent="0.15">
      <c r="A104" s="19"/>
      <c r="B104" s="2" t="s">
        <v>255</v>
      </c>
      <c r="C104" s="2" t="s">
        <v>209</v>
      </c>
      <c r="D104" s="2" t="s">
        <v>39</v>
      </c>
      <c r="E104" s="2" t="s">
        <v>24</v>
      </c>
      <c r="F104" s="2" t="s">
        <v>256</v>
      </c>
      <c r="G104" s="7">
        <f t="shared" si="6"/>
        <v>18.28</v>
      </c>
      <c r="H104" s="10">
        <v>0</v>
      </c>
      <c r="I104" s="7">
        <f t="shared" si="7"/>
        <v>0</v>
      </c>
      <c r="J104" s="7">
        <f t="shared" si="8"/>
        <v>18.28</v>
      </c>
      <c r="K104" s="10">
        <v>28</v>
      </c>
    </row>
    <row r="105" spans="1:11" ht="22.5" customHeight="1" x14ac:dyDescent="0.15">
      <c r="A105" s="19"/>
      <c r="B105" s="2" t="s">
        <v>257</v>
      </c>
      <c r="C105" s="2" t="s">
        <v>208</v>
      </c>
      <c r="D105" s="2" t="s">
        <v>44</v>
      </c>
      <c r="E105" s="2" t="s">
        <v>24</v>
      </c>
      <c r="F105" s="2" t="s">
        <v>258</v>
      </c>
      <c r="G105" s="7">
        <f t="shared" si="6"/>
        <v>18.040000000000003</v>
      </c>
      <c r="H105" s="10">
        <v>0</v>
      </c>
      <c r="I105" s="7">
        <f t="shared" si="7"/>
        <v>0</v>
      </c>
      <c r="J105" s="7">
        <f t="shared" si="8"/>
        <v>18.040000000000003</v>
      </c>
      <c r="K105" s="10">
        <v>29</v>
      </c>
    </row>
    <row r="106" spans="1:11" ht="22.5" customHeight="1" x14ac:dyDescent="0.15">
      <c r="A106" s="19"/>
      <c r="B106" s="2" t="s">
        <v>259</v>
      </c>
      <c r="C106" s="2" t="s">
        <v>260</v>
      </c>
      <c r="D106" s="2" t="s">
        <v>30</v>
      </c>
      <c r="E106" s="2" t="s">
        <v>24</v>
      </c>
      <c r="F106" s="2" t="s">
        <v>261</v>
      </c>
      <c r="G106" s="7">
        <f t="shared" si="6"/>
        <v>16.78</v>
      </c>
      <c r="H106" s="10">
        <v>0</v>
      </c>
      <c r="I106" s="7">
        <f t="shared" si="7"/>
        <v>0</v>
      </c>
      <c r="J106" s="7">
        <f t="shared" si="8"/>
        <v>16.78</v>
      </c>
      <c r="K106" s="10">
        <v>30</v>
      </c>
    </row>
    <row r="107" spans="1:11" ht="25.5" customHeight="1" x14ac:dyDescent="0.15">
      <c r="A107" s="20" t="s">
        <v>268</v>
      </c>
      <c r="B107" s="2" t="s">
        <v>273</v>
      </c>
      <c r="C107" s="2" t="s">
        <v>35</v>
      </c>
      <c r="D107" s="2" t="s">
        <v>38</v>
      </c>
      <c r="E107" s="2" t="s">
        <v>24</v>
      </c>
      <c r="F107" s="2" t="s">
        <v>274</v>
      </c>
      <c r="G107" s="7">
        <f t="shared" si="6"/>
        <v>23.62</v>
      </c>
      <c r="H107" s="10">
        <v>88.6</v>
      </c>
      <c r="I107" s="7">
        <f t="shared" si="7"/>
        <v>53.16</v>
      </c>
      <c r="J107" s="7">
        <f t="shared" si="8"/>
        <v>76.78</v>
      </c>
      <c r="K107" s="10">
        <v>1</v>
      </c>
    </row>
    <row r="108" spans="1:11" ht="25.5" customHeight="1" x14ac:dyDescent="0.15">
      <c r="A108" s="21"/>
      <c r="B108" s="2" t="s">
        <v>271</v>
      </c>
      <c r="C108" s="2" t="s">
        <v>12</v>
      </c>
      <c r="D108" s="2" t="s">
        <v>62</v>
      </c>
      <c r="E108" s="2" t="s">
        <v>24</v>
      </c>
      <c r="F108" s="2" t="s">
        <v>272</v>
      </c>
      <c r="G108" s="7">
        <f t="shared" si="6"/>
        <v>24.32</v>
      </c>
      <c r="H108" s="10">
        <v>86.6</v>
      </c>
      <c r="I108" s="7">
        <f t="shared" si="7"/>
        <v>51.959999999999994</v>
      </c>
      <c r="J108" s="7">
        <f t="shared" si="8"/>
        <v>76.28</v>
      </c>
      <c r="K108" s="10">
        <v>2</v>
      </c>
    </row>
    <row r="109" spans="1:11" ht="25.5" customHeight="1" x14ac:dyDescent="0.15">
      <c r="A109" s="21"/>
      <c r="B109" s="2" t="s">
        <v>269</v>
      </c>
      <c r="C109" s="2" t="s">
        <v>31</v>
      </c>
      <c r="D109" s="2" t="s">
        <v>108</v>
      </c>
      <c r="E109" s="2" t="s">
        <v>24</v>
      </c>
      <c r="F109" s="2" t="s">
        <v>270</v>
      </c>
      <c r="G109" s="7">
        <f t="shared" ref="G109:G130" si="9">F109*0.4</f>
        <v>24.96</v>
      </c>
      <c r="H109" s="10">
        <v>85.4</v>
      </c>
      <c r="I109" s="7">
        <f t="shared" ref="I109:I130" si="10">H109*0.6</f>
        <v>51.24</v>
      </c>
      <c r="J109" s="7">
        <f t="shared" ref="J109:J130" si="11">G109+I109</f>
        <v>76.2</v>
      </c>
      <c r="K109" s="10">
        <v>3</v>
      </c>
    </row>
    <row r="110" spans="1:11" ht="25.5" customHeight="1" x14ac:dyDescent="0.15">
      <c r="A110" s="21"/>
      <c r="B110" s="2" t="s">
        <v>276</v>
      </c>
      <c r="C110" s="2" t="s">
        <v>210</v>
      </c>
      <c r="D110" s="2" t="s">
        <v>67</v>
      </c>
      <c r="E110" s="2" t="s">
        <v>24</v>
      </c>
      <c r="F110" s="2" t="s">
        <v>277</v>
      </c>
      <c r="G110" s="7">
        <f t="shared" si="9"/>
        <v>20.480000000000004</v>
      </c>
      <c r="H110" s="10">
        <v>82.2</v>
      </c>
      <c r="I110" s="7">
        <f t="shared" si="10"/>
        <v>49.32</v>
      </c>
      <c r="J110" s="7">
        <f t="shared" si="11"/>
        <v>69.800000000000011</v>
      </c>
      <c r="K110" s="10">
        <v>4</v>
      </c>
    </row>
    <row r="111" spans="1:11" ht="25.5" customHeight="1" x14ac:dyDescent="0.15">
      <c r="A111" s="21"/>
      <c r="B111" s="2" t="s">
        <v>278</v>
      </c>
      <c r="C111" s="2" t="s">
        <v>57</v>
      </c>
      <c r="D111" s="2" t="s">
        <v>180</v>
      </c>
      <c r="E111" s="2" t="s">
        <v>24</v>
      </c>
      <c r="F111" s="2" t="s">
        <v>53</v>
      </c>
      <c r="G111" s="7">
        <f t="shared" si="9"/>
        <v>19</v>
      </c>
      <c r="H111" s="10">
        <v>81.8</v>
      </c>
      <c r="I111" s="7">
        <f t="shared" si="10"/>
        <v>49.08</v>
      </c>
      <c r="J111" s="7">
        <f t="shared" si="11"/>
        <v>68.08</v>
      </c>
      <c r="K111" s="10">
        <v>5</v>
      </c>
    </row>
    <row r="112" spans="1:11" ht="25.5" customHeight="1" x14ac:dyDescent="0.15">
      <c r="A112" s="22"/>
      <c r="B112" s="2" t="s">
        <v>275</v>
      </c>
      <c r="C112" s="2" t="s">
        <v>53</v>
      </c>
      <c r="D112" s="2" t="s">
        <v>54</v>
      </c>
      <c r="E112" s="2" t="s">
        <v>24</v>
      </c>
      <c r="F112" s="2" t="s">
        <v>55</v>
      </c>
      <c r="G112" s="7">
        <f>F112*0.4</f>
        <v>20.86</v>
      </c>
      <c r="H112" s="10">
        <v>78.400000000000006</v>
      </c>
      <c r="I112" s="7">
        <f>H112*0.6</f>
        <v>47.04</v>
      </c>
      <c r="J112" s="7">
        <f>G112+I112</f>
        <v>67.900000000000006</v>
      </c>
      <c r="K112" s="10">
        <v>6</v>
      </c>
    </row>
    <row r="113" spans="1:11" ht="25.5" customHeight="1" x14ac:dyDescent="0.15">
      <c r="A113" s="9"/>
      <c r="B113" s="2"/>
      <c r="C113" s="2"/>
      <c r="D113" s="2"/>
      <c r="E113" s="2"/>
      <c r="F113" s="2"/>
      <c r="G113" s="7"/>
      <c r="H113" s="10"/>
      <c r="I113" s="7"/>
      <c r="J113" s="7"/>
      <c r="K113" s="10"/>
    </row>
    <row r="114" spans="1:11" ht="25.5" customHeight="1" x14ac:dyDescent="0.15">
      <c r="A114" s="19" t="s">
        <v>279</v>
      </c>
      <c r="B114" s="2" t="s">
        <v>280</v>
      </c>
      <c r="C114" s="2" t="s">
        <v>111</v>
      </c>
      <c r="D114" s="2" t="s">
        <v>115</v>
      </c>
      <c r="E114" s="2" t="s">
        <v>24</v>
      </c>
      <c r="F114" s="2" t="s">
        <v>281</v>
      </c>
      <c r="G114" s="7">
        <f t="shared" si="9"/>
        <v>17.919999999999998</v>
      </c>
      <c r="H114" s="10">
        <v>83.8</v>
      </c>
      <c r="I114" s="7">
        <f t="shared" si="10"/>
        <v>50.279999999999994</v>
      </c>
      <c r="J114" s="7">
        <f t="shared" si="11"/>
        <v>68.199999999999989</v>
      </c>
      <c r="K114" s="10">
        <v>1</v>
      </c>
    </row>
    <row r="115" spans="1:11" ht="25.5" customHeight="1" x14ac:dyDescent="0.15">
      <c r="A115" s="19"/>
      <c r="B115" s="2" t="s">
        <v>282</v>
      </c>
      <c r="C115" s="2" t="s">
        <v>260</v>
      </c>
      <c r="D115" s="2" t="s">
        <v>48</v>
      </c>
      <c r="E115" s="2" t="s">
        <v>24</v>
      </c>
      <c r="F115" s="2" t="s">
        <v>283</v>
      </c>
      <c r="G115" s="7">
        <f t="shared" si="9"/>
        <v>16.96</v>
      </c>
      <c r="H115" s="10">
        <v>80.8</v>
      </c>
      <c r="I115" s="7">
        <f t="shared" si="10"/>
        <v>48.48</v>
      </c>
      <c r="J115" s="7">
        <f t="shared" si="11"/>
        <v>65.44</v>
      </c>
      <c r="K115" s="10">
        <v>2</v>
      </c>
    </row>
    <row r="116" spans="1:11" ht="25.5" customHeight="1" x14ac:dyDescent="0.15">
      <c r="A116" s="19"/>
      <c r="B116" s="2" t="s">
        <v>288</v>
      </c>
      <c r="C116" s="2" t="s">
        <v>289</v>
      </c>
      <c r="D116" s="2" t="s">
        <v>30</v>
      </c>
      <c r="E116" s="2" t="s">
        <v>24</v>
      </c>
      <c r="F116" s="2" t="s">
        <v>290</v>
      </c>
      <c r="G116" s="7">
        <f>F116*0.4</f>
        <v>14.540000000000001</v>
      </c>
      <c r="H116" s="10">
        <v>82</v>
      </c>
      <c r="I116" s="7">
        <f>H116*0.6</f>
        <v>49.199999999999996</v>
      </c>
      <c r="J116" s="7">
        <f>G116+I116</f>
        <v>63.739999999999995</v>
      </c>
      <c r="K116" s="10">
        <v>3</v>
      </c>
    </row>
    <row r="117" spans="1:11" ht="25.5" customHeight="1" x14ac:dyDescent="0.15">
      <c r="A117" s="19"/>
      <c r="B117" s="2" t="s">
        <v>284</v>
      </c>
      <c r="C117" s="2" t="s">
        <v>204</v>
      </c>
      <c r="D117" s="2" t="s">
        <v>31</v>
      </c>
      <c r="E117" s="2" t="s">
        <v>24</v>
      </c>
      <c r="F117" s="2" t="s">
        <v>285</v>
      </c>
      <c r="G117" s="7">
        <f t="shared" si="9"/>
        <v>15.880000000000003</v>
      </c>
      <c r="H117" s="10">
        <v>78.599999999999994</v>
      </c>
      <c r="I117" s="7">
        <f t="shared" si="10"/>
        <v>47.16</v>
      </c>
      <c r="J117" s="7">
        <f t="shared" si="11"/>
        <v>63.04</v>
      </c>
      <c r="K117" s="10">
        <v>4</v>
      </c>
    </row>
    <row r="118" spans="1:11" ht="25.5" customHeight="1" x14ac:dyDescent="0.15">
      <c r="A118" s="19"/>
      <c r="B118" s="2" t="s">
        <v>286</v>
      </c>
      <c r="C118" s="2" t="s">
        <v>204</v>
      </c>
      <c r="D118" s="2" t="s">
        <v>151</v>
      </c>
      <c r="E118" s="2" t="s">
        <v>24</v>
      </c>
      <c r="F118" s="2" t="s">
        <v>287</v>
      </c>
      <c r="G118" s="7">
        <f t="shared" si="9"/>
        <v>15.040000000000001</v>
      </c>
      <c r="H118" s="10">
        <v>75.2</v>
      </c>
      <c r="I118" s="7">
        <f t="shared" si="10"/>
        <v>45.12</v>
      </c>
      <c r="J118" s="7">
        <f t="shared" si="11"/>
        <v>60.16</v>
      </c>
      <c r="K118" s="10">
        <v>5</v>
      </c>
    </row>
    <row r="119" spans="1:11" ht="23.25" customHeight="1" x14ac:dyDescent="0.15">
      <c r="A119" s="11"/>
      <c r="B119" s="2"/>
      <c r="C119" s="2"/>
      <c r="D119" s="2"/>
      <c r="E119" s="2"/>
      <c r="F119" s="2"/>
      <c r="G119" s="7"/>
      <c r="H119" s="10"/>
      <c r="I119" s="7"/>
      <c r="J119" s="7"/>
      <c r="K119" s="10"/>
    </row>
    <row r="120" spans="1:11" ht="33.75" customHeight="1" x14ac:dyDescent="0.15">
      <c r="A120" s="19" t="s">
        <v>291</v>
      </c>
      <c r="B120" s="2" t="s">
        <v>297</v>
      </c>
      <c r="C120" s="2" t="s">
        <v>187</v>
      </c>
      <c r="D120" s="2" t="s">
        <v>56</v>
      </c>
      <c r="E120" s="2" t="s">
        <v>24</v>
      </c>
      <c r="F120" s="2" t="s">
        <v>203</v>
      </c>
      <c r="G120" s="7">
        <f>F120*0.4</f>
        <v>21.680000000000003</v>
      </c>
      <c r="H120" s="10">
        <v>86</v>
      </c>
      <c r="I120" s="7">
        <f>H120*0.6</f>
        <v>51.6</v>
      </c>
      <c r="J120" s="7">
        <f>G120+I120</f>
        <v>73.28</v>
      </c>
      <c r="K120" s="10">
        <v>1</v>
      </c>
    </row>
    <row r="121" spans="1:11" ht="33.75" customHeight="1" x14ac:dyDescent="0.15">
      <c r="A121" s="19"/>
      <c r="B121" s="2" t="s">
        <v>296</v>
      </c>
      <c r="C121" s="2" t="s">
        <v>35</v>
      </c>
      <c r="D121" s="2" t="s">
        <v>31</v>
      </c>
      <c r="E121" s="2" t="s">
        <v>24</v>
      </c>
      <c r="F121" s="2" t="s">
        <v>82</v>
      </c>
      <c r="G121" s="7">
        <f>F121*0.4</f>
        <v>22.6</v>
      </c>
      <c r="H121" s="10">
        <v>82.8</v>
      </c>
      <c r="I121" s="7">
        <f>H121*0.6</f>
        <v>49.68</v>
      </c>
      <c r="J121" s="7">
        <f>G121+I121</f>
        <v>72.28</v>
      </c>
      <c r="K121" s="10">
        <v>2</v>
      </c>
    </row>
    <row r="122" spans="1:11" ht="33.75" customHeight="1" x14ac:dyDescent="0.15">
      <c r="A122" s="19"/>
      <c r="B122" s="2" t="s">
        <v>294</v>
      </c>
      <c r="C122" s="2" t="s">
        <v>141</v>
      </c>
      <c r="D122" s="2" t="s">
        <v>31</v>
      </c>
      <c r="E122" s="2" t="s">
        <v>24</v>
      </c>
      <c r="F122" s="2" t="s">
        <v>295</v>
      </c>
      <c r="G122" s="7">
        <f>F122*0.4</f>
        <v>22.880000000000003</v>
      </c>
      <c r="H122" s="10">
        <v>81.400000000000006</v>
      </c>
      <c r="I122" s="7">
        <f>H122*0.6</f>
        <v>48.84</v>
      </c>
      <c r="J122" s="7">
        <f>G122+I122</f>
        <v>71.72</v>
      </c>
      <c r="K122" s="10">
        <v>3</v>
      </c>
    </row>
    <row r="123" spans="1:11" ht="33.75" customHeight="1" x14ac:dyDescent="0.15">
      <c r="A123" s="19"/>
      <c r="B123" s="2" t="s">
        <v>292</v>
      </c>
      <c r="C123" s="2" t="s">
        <v>29</v>
      </c>
      <c r="D123" s="2" t="s">
        <v>54</v>
      </c>
      <c r="E123" s="2" t="s">
        <v>24</v>
      </c>
      <c r="F123" s="2" t="s">
        <v>293</v>
      </c>
      <c r="G123" s="7">
        <f t="shared" si="9"/>
        <v>23.1</v>
      </c>
      <c r="H123" s="10">
        <v>80</v>
      </c>
      <c r="I123" s="7">
        <f t="shared" si="10"/>
        <v>48</v>
      </c>
      <c r="J123" s="7">
        <f t="shared" si="11"/>
        <v>71.099999999999994</v>
      </c>
      <c r="K123" s="10">
        <v>4</v>
      </c>
    </row>
    <row r="124" spans="1:11" ht="33.75" customHeight="1" x14ac:dyDescent="0.15">
      <c r="A124" s="19"/>
      <c r="B124" s="2" t="s">
        <v>298</v>
      </c>
      <c r="C124" s="2" t="s">
        <v>207</v>
      </c>
      <c r="D124" s="2" t="s">
        <v>12</v>
      </c>
      <c r="E124" s="2" t="s">
        <v>24</v>
      </c>
      <c r="F124" s="2" t="s">
        <v>205</v>
      </c>
      <c r="G124" s="7">
        <f t="shared" si="9"/>
        <v>21.36</v>
      </c>
      <c r="H124" s="10">
        <v>82</v>
      </c>
      <c r="I124" s="7">
        <f t="shared" si="10"/>
        <v>49.199999999999996</v>
      </c>
      <c r="J124" s="7">
        <f t="shared" si="11"/>
        <v>70.56</v>
      </c>
      <c r="K124" s="10">
        <v>5</v>
      </c>
    </row>
    <row r="125" spans="1:11" ht="33.75" customHeight="1" x14ac:dyDescent="0.15">
      <c r="A125" s="19"/>
      <c r="B125" s="2" t="s">
        <v>299</v>
      </c>
      <c r="C125" s="2" t="s">
        <v>209</v>
      </c>
      <c r="D125" s="2" t="s">
        <v>56</v>
      </c>
      <c r="E125" s="2" t="s">
        <v>24</v>
      </c>
      <c r="F125" s="2" t="s">
        <v>300</v>
      </c>
      <c r="G125" s="7">
        <f t="shared" si="9"/>
        <v>19.3</v>
      </c>
      <c r="H125" s="10">
        <v>77.400000000000006</v>
      </c>
      <c r="I125" s="7">
        <f t="shared" si="10"/>
        <v>46.440000000000005</v>
      </c>
      <c r="J125" s="7">
        <f t="shared" si="11"/>
        <v>65.740000000000009</v>
      </c>
      <c r="K125" s="10">
        <v>6</v>
      </c>
    </row>
    <row r="126" spans="1:11" ht="33.75" customHeight="1" x14ac:dyDescent="0.15">
      <c r="A126" s="11"/>
      <c r="B126" s="2"/>
      <c r="C126" s="2"/>
      <c r="D126" s="2"/>
      <c r="E126" s="2"/>
      <c r="F126" s="2"/>
      <c r="G126" s="7"/>
      <c r="H126" s="10"/>
      <c r="I126" s="7"/>
      <c r="J126" s="7"/>
      <c r="K126" s="10"/>
    </row>
    <row r="127" spans="1:11" ht="33.75" customHeight="1" x14ac:dyDescent="0.15">
      <c r="A127" s="19" t="s">
        <v>301</v>
      </c>
      <c r="B127" s="2" t="s">
        <v>302</v>
      </c>
      <c r="C127" s="2" t="s">
        <v>30</v>
      </c>
      <c r="D127" s="2" t="s">
        <v>16</v>
      </c>
      <c r="E127" s="2" t="s">
        <v>24</v>
      </c>
      <c r="F127" s="2" t="s">
        <v>230</v>
      </c>
      <c r="G127" s="7">
        <f t="shared" si="9"/>
        <v>24.36</v>
      </c>
      <c r="H127" s="10">
        <v>84</v>
      </c>
      <c r="I127" s="7">
        <f t="shared" si="10"/>
        <v>50.4</v>
      </c>
      <c r="J127" s="7">
        <f t="shared" si="11"/>
        <v>74.759999999999991</v>
      </c>
      <c r="K127" s="10">
        <v>1</v>
      </c>
    </row>
    <row r="128" spans="1:11" ht="33.75" customHeight="1" x14ac:dyDescent="0.15">
      <c r="A128" s="24"/>
      <c r="B128" s="2" t="s">
        <v>303</v>
      </c>
      <c r="C128" s="2" t="s">
        <v>180</v>
      </c>
      <c r="D128" s="2" t="s">
        <v>56</v>
      </c>
      <c r="E128" s="2" t="s">
        <v>24</v>
      </c>
      <c r="F128" s="2" t="s">
        <v>238</v>
      </c>
      <c r="G128" s="7">
        <f t="shared" si="9"/>
        <v>22.52</v>
      </c>
      <c r="H128" s="10">
        <v>78.8</v>
      </c>
      <c r="I128" s="7">
        <f t="shared" si="10"/>
        <v>47.279999999999994</v>
      </c>
      <c r="J128" s="7">
        <f t="shared" si="11"/>
        <v>69.8</v>
      </c>
      <c r="K128" s="10">
        <v>2</v>
      </c>
    </row>
    <row r="129" spans="1:11" ht="33.75" customHeight="1" x14ac:dyDescent="0.15">
      <c r="A129" s="24"/>
      <c r="B129" s="2" t="s">
        <v>304</v>
      </c>
      <c r="C129" s="2" t="s">
        <v>207</v>
      </c>
      <c r="D129" s="2" t="s">
        <v>54</v>
      </c>
      <c r="E129" s="2" t="s">
        <v>24</v>
      </c>
      <c r="F129" s="2" t="s">
        <v>305</v>
      </c>
      <c r="G129" s="7">
        <f t="shared" si="9"/>
        <v>21.840000000000003</v>
      </c>
      <c r="H129" s="10">
        <v>0</v>
      </c>
      <c r="I129" s="7">
        <f t="shared" si="10"/>
        <v>0</v>
      </c>
      <c r="J129" s="7">
        <f t="shared" si="11"/>
        <v>21.840000000000003</v>
      </c>
      <c r="K129" s="10">
        <v>3</v>
      </c>
    </row>
    <row r="130" spans="1:11" ht="25.5" customHeight="1" x14ac:dyDescent="0.15">
      <c r="A130" s="20" t="s">
        <v>306</v>
      </c>
      <c r="B130" s="2" t="s">
        <v>307</v>
      </c>
      <c r="C130" s="2" t="s">
        <v>31</v>
      </c>
      <c r="D130" s="2" t="s">
        <v>8</v>
      </c>
      <c r="E130" s="2" t="s">
        <v>24</v>
      </c>
      <c r="F130" s="2" t="s">
        <v>308</v>
      </c>
      <c r="G130" s="7">
        <f t="shared" si="9"/>
        <v>24.900000000000002</v>
      </c>
      <c r="H130" s="10">
        <v>82.5</v>
      </c>
      <c r="I130" s="7">
        <f t="shared" si="10"/>
        <v>49.5</v>
      </c>
      <c r="J130" s="7">
        <f t="shared" si="11"/>
        <v>74.400000000000006</v>
      </c>
      <c r="K130" s="10">
        <v>1</v>
      </c>
    </row>
    <row r="131" spans="1:11" ht="25.5" customHeight="1" x14ac:dyDescent="0.15">
      <c r="A131" s="21"/>
      <c r="B131" s="2" t="s">
        <v>309</v>
      </c>
      <c r="C131" s="2" t="s">
        <v>56</v>
      </c>
      <c r="D131" s="2" t="s">
        <v>42</v>
      </c>
      <c r="E131" s="2" t="s">
        <v>24</v>
      </c>
      <c r="F131" s="2" t="s">
        <v>310</v>
      </c>
      <c r="G131" s="7">
        <f t="shared" ref="G131:G142" si="12">F131*0.4</f>
        <v>24.380000000000003</v>
      </c>
      <c r="H131" s="10">
        <v>82.4</v>
      </c>
      <c r="I131" s="7">
        <f t="shared" ref="I131:I142" si="13">H131*0.6</f>
        <v>49.440000000000005</v>
      </c>
      <c r="J131" s="7">
        <f t="shared" ref="J131:J142" si="14">G131+I131</f>
        <v>73.820000000000007</v>
      </c>
      <c r="K131" s="10">
        <v>2</v>
      </c>
    </row>
    <row r="132" spans="1:11" ht="25.5" customHeight="1" x14ac:dyDescent="0.15">
      <c r="A132" s="21"/>
      <c r="B132" s="2" t="s">
        <v>312</v>
      </c>
      <c r="C132" s="2" t="s">
        <v>133</v>
      </c>
      <c r="D132" s="2" t="s">
        <v>44</v>
      </c>
      <c r="E132" s="2" t="s">
        <v>24</v>
      </c>
      <c r="F132" s="2" t="s">
        <v>98</v>
      </c>
      <c r="G132" s="7">
        <f t="shared" si="12"/>
        <v>20.700000000000003</v>
      </c>
      <c r="H132" s="10">
        <v>86.6</v>
      </c>
      <c r="I132" s="7">
        <f t="shared" si="13"/>
        <v>51.959999999999994</v>
      </c>
      <c r="J132" s="7">
        <f t="shared" si="14"/>
        <v>72.66</v>
      </c>
      <c r="K132" s="10">
        <v>3</v>
      </c>
    </row>
    <row r="133" spans="1:11" ht="25.5" customHeight="1" x14ac:dyDescent="0.15">
      <c r="A133" s="21"/>
      <c r="B133" s="2" t="s">
        <v>311</v>
      </c>
      <c r="C133" s="2" t="s">
        <v>15</v>
      </c>
      <c r="D133" s="2" t="s">
        <v>9</v>
      </c>
      <c r="E133" s="2" t="s">
        <v>24</v>
      </c>
      <c r="F133" s="2" t="s">
        <v>27</v>
      </c>
      <c r="G133" s="7">
        <f>F133*0.4</f>
        <v>21.64</v>
      </c>
      <c r="H133" s="10">
        <v>81.400000000000006</v>
      </c>
      <c r="I133" s="7">
        <f>H133*0.6</f>
        <v>48.84</v>
      </c>
      <c r="J133" s="7">
        <f>G133+I133</f>
        <v>70.48</v>
      </c>
      <c r="K133" s="10">
        <v>4</v>
      </c>
    </row>
    <row r="134" spans="1:11" ht="25.5" customHeight="1" x14ac:dyDescent="0.15">
      <c r="A134" s="21"/>
      <c r="B134" s="2" t="s">
        <v>313</v>
      </c>
      <c r="C134" s="2" t="s">
        <v>249</v>
      </c>
      <c r="D134" s="2" t="s">
        <v>17</v>
      </c>
      <c r="E134" s="2" t="s">
        <v>24</v>
      </c>
      <c r="F134" s="2" t="s">
        <v>314</v>
      </c>
      <c r="G134" s="7">
        <f t="shared" si="12"/>
        <v>19.760000000000002</v>
      </c>
      <c r="H134" s="10">
        <v>81</v>
      </c>
      <c r="I134" s="7">
        <f t="shared" si="13"/>
        <v>48.6</v>
      </c>
      <c r="J134" s="7">
        <f t="shared" si="14"/>
        <v>68.36</v>
      </c>
      <c r="K134" s="10">
        <v>5</v>
      </c>
    </row>
    <row r="135" spans="1:11" ht="25.5" customHeight="1" x14ac:dyDescent="0.15">
      <c r="A135" s="22"/>
      <c r="B135" s="2" t="s">
        <v>315</v>
      </c>
      <c r="C135" s="2" t="s">
        <v>206</v>
      </c>
      <c r="D135" s="2" t="s">
        <v>56</v>
      </c>
      <c r="E135" s="2" t="s">
        <v>24</v>
      </c>
      <c r="F135" s="2" t="s">
        <v>261</v>
      </c>
      <c r="G135" s="7">
        <f t="shared" si="12"/>
        <v>16.78</v>
      </c>
      <c r="H135" s="10">
        <v>78.599999999999994</v>
      </c>
      <c r="I135" s="7">
        <f t="shared" si="13"/>
        <v>47.16</v>
      </c>
      <c r="J135" s="7">
        <f t="shared" si="14"/>
        <v>63.94</v>
      </c>
      <c r="K135" s="10">
        <v>6</v>
      </c>
    </row>
    <row r="136" spans="1:11" ht="25.5" customHeight="1" x14ac:dyDescent="0.15">
      <c r="A136" s="11"/>
      <c r="B136" s="2"/>
      <c r="C136" s="2"/>
      <c r="D136" s="2"/>
      <c r="E136" s="2"/>
      <c r="F136" s="2"/>
      <c r="G136" s="7"/>
      <c r="H136" s="10"/>
      <c r="I136" s="7"/>
      <c r="J136" s="7"/>
      <c r="K136" s="10"/>
    </row>
    <row r="137" spans="1:11" ht="25.5" customHeight="1" x14ac:dyDescent="0.15">
      <c r="A137" s="19" t="s">
        <v>316</v>
      </c>
      <c r="B137" s="2" t="s">
        <v>319</v>
      </c>
      <c r="C137" s="2" t="s">
        <v>56</v>
      </c>
      <c r="D137" s="2" t="s">
        <v>11</v>
      </c>
      <c r="E137" s="2" t="s">
        <v>24</v>
      </c>
      <c r="F137" s="2" t="s">
        <v>320</v>
      </c>
      <c r="G137" s="7">
        <f>F137*0.4</f>
        <v>24.44</v>
      </c>
      <c r="H137" s="10">
        <v>82.4</v>
      </c>
      <c r="I137" s="7">
        <f>H137*0.6</f>
        <v>49.440000000000005</v>
      </c>
      <c r="J137" s="7">
        <f>G137+I137</f>
        <v>73.88000000000001</v>
      </c>
      <c r="K137" s="10">
        <v>1</v>
      </c>
    </row>
    <row r="138" spans="1:11" ht="25.5" customHeight="1" x14ac:dyDescent="0.15">
      <c r="A138" s="19"/>
      <c r="B138" s="2" t="s">
        <v>317</v>
      </c>
      <c r="C138" s="2" t="s">
        <v>115</v>
      </c>
      <c r="D138" s="2" t="s">
        <v>9</v>
      </c>
      <c r="E138" s="2" t="s">
        <v>24</v>
      </c>
      <c r="F138" s="2" t="s">
        <v>318</v>
      </c>
      <c r="G138" s="7">
        <f t="shared" si="12"/>
        <v>24.580000000000002</v>
      </c>
      <c r="H138" s="10">
        <v>81.400000000000006</v>
      </c>
      <c r="I138" s="7">
        <f t="shared" si="13"/>
        <v>48.84</v>
      </c>
      <c r="J138" s="7">
        <f t="shared" si="14"/>
        <v>73.42</v>
      </c>
      <c r="K138" s="10">
        <v>2</v>
      </c>
    </row>
    <row r="139" spans="1:11" ht="25.5" customHeight="1" x14ac:dyDescent="0.15">
      <c r="A139" s="19"/>
      <c r="B139" s="2" t="s">
        <v>322</v>
      </c>
      <c r="C139" s="2" t="s">
        <v>37</v>
      </c>
      <c r="D139" s="2" t="s">
        <v>54</v>
      </c>
      <c r="E139" s="2" t="s">
        <v>24</v>
      </c>
      <c r="F139" s="2" t="s">
        <v>28</v>
      </c>
      <c r="G139" s="7">
        <f>F139*0.4</f>
        <v>22.680000000000003</v>
      </c>
      <c r="H139" s="10">
        <v>83.8</v>
      </c>
      <c r="I139" s="7">
        <f>H139*0.6</f>
        <v>50.279999999999994</v>
      </c>
      <c r="J139" s="7">
        <f>G139+I139</f>
        <v>72.959999999999994</v>
      </c>
      <c r="K139" s="10">
        <v>3</v>
      </c>
    </row>
    <row r="140" spans="1:11" ht="25.5" customHeight="1" x14ac:dyDescent="0.15">
      <c r="A140" s="19"/>
      <c r="B140" s="2" t="s">
        <v>321</v>
      </c>
      <c r="C140" s="2" t="s">
        <v>82</v>
      </c>
      <c r="D140" s="2" t="s">
        <v>11</v>
      </c>
      <c r="E140" s="2" t="s">
        <v>24</v>
      </c>
      <c r="F140" s="2" t="s">
        <v>36</v>
      </c>
      <c r="G140" s="7">
        <f t="shared" si="12"/>
        <v>23.32</v>
      </c>
      <c r="H140" s="10">
        <v>81</v>
      </c>
      <c r="I140" s="7">
        <f t="shared" si="13"/>
        <v>48.6</v>
      </c>
      <c r="J140" s="7">
        <f t="shared" si="14"/>
        <v>71.92</v>
      </c>
      <c r="K140" s="10">
        <v>4</v>
      </c>
    </row>
    <row r="141" spans="1:11" ht="25.5" customHeight="1" x14ac:dyDescent="0.15">
      <c r="A141" s="19"/>
      <c r="B141" s="2" t="s">
        <v>323</v>
      </c>
      <c r="C141" s="2" t="s">
        <v>13</v>
      </c>
      <c r="D141" s="2" t="s">
        <v>115</v>
      </c>
      <c r="E141" s="2" t="s">
        <v>24</v>
      </c>
      <c r="F141" s="2" t="s">
        <v>324</v>
      </c>
      <c r="G141" s="7">
        <f t="shared" si="12"/>
        <v>21.28</v>
      </c>
      <c r="H141" s="10">
        <v>79.599999999999994</v>
      </c>
      <c r="I141" s="7">
        <f t="shared" si="13"/>
        <v>47.76</v>
      </c>
      <c r="J141" s="7">
        <f t="shared" si="14"/>
        <v>69.039999999999992</v>
      </c>
      <c r="K141" s="10">
        <v>5</v>
      </c>
    </row>
    <row r="142" spans="1:11" ht="25.5" customHeight="1" x14ac:dyDescent="0.15">
      <c r="A142" s="19"/>
      <c r="B142" s="2" t="s">
        <v>325</v>
      </c>
      <c r="C142" s="2" t="s">
        <v>210</v>
      </c>
      <c r="D142" s="2" t="s">
        <v>14</v>
      </c>
      <c r="E142" s="2" t="s">
        <v>24</v>
      </c>
      <c r="F142" s="2" t="s">
        <v>326</v>
      </c>
      <c r="G142" s="7">
        <f t="shared" si="12"/>
        <v>19.880000000000003</v>
      </c>
      <c r="H142" s="10">
        <v>79.8</v>
      </c>
      <c r="I142" s="7">
        <f t="shared" si="13"/>
        <v>47.879999999999995</v>
      </c>
      <c r="J142" s="7">
        <f t="shared" si="14"/>
        <v>67.759999999999991</v>
      </c>
      <c r="K142" s="10">
        <v>6</v>
      </c>
    </row>
    <row r="143" spans="1:11" x14ac:dyDescent="0.15">
      <c r="B143" s="3"/>
      <c r="C143" s="3"/>
      <c r="D143" s="3"/>
      <c r="E143" s="3"/>
      <c r="F143" s="3"/>
    </row>
  </sheetData>
  <mergeCells count="28">
    <mergeCell ref="C2:G2"/>
    <mergeCell ref="A4:A10"/>
    <mergeCell ref="A17:A20"/>
    <mergeCell ref="A22:A24"/>
    <mergeCell ref="A26:A28"/>
    <mergeCell ref="B2:B3"/>
    <mergeCell ref="A107:A112"/>
    <mergeCell ref="A30:A31"/>
    <mergeCell ref="A33:A35"/>
    <mergeCell ref="A37:A39"/>
    <mergeCell ref="A41:A42"/>
    <mergeCell ref="A43:A45"/>
    <mergeCell ref="A137:A142"/>
    <mergeCell ref="A47:A49"/>
    <mergeCell ref="A130:A135"/>
    <mergeCell ref="A1:K1"/>
    <mergeCell ref="A51:A59"/>
    <mergeCell ref="A60:A75"/>
    <mergeCell ref="A77:A91"/>
    <mergeCell ref="A92:A106"/>
    <mergeCell ref="H2:I2"/>
    <mergeCell ref="J2:J3"/>
    <mergeCell ref="K2:K3"/>
    <mergeCell ref="A12:A15"/>
    <mergeCell ref="A114:A118"/>
    <mergeCell ref="A120:A125"/>
    <mergeCell ref="A127:A129"/>
    <mergeCell ref="A2:A3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非新机制</vt:lpstr>
      <vt:lpstr>非新机制!Print_Titles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2016-07-05T01:35:09Z</dcterms:modified>
</cp:coreProperties>
</file>