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filterPrivacy="1" defaultThemeVersion="124226"/>
  <bookViews>
    <workbookView xWindow="0" yWindow="0" windowWidth="19440" windowHeight="9750" activeTab="1"/>
  </bookViews>
  <sheets>
    <sheet name="幼儿园教师" sheetId="1" r:id="rId1"/>
    <sheet name="中小学教师" sheetId="2" r:id="rId2"/>
  </sheets>
  <definedNames>
    <definedName name="_xlnm._FilterDatabase" localSheetId="0" hidden="1">幼儿园教师!$A$4:$K$15</definedName>
    <definedName name="_xlnm.Print_Titles" localSheetId="0">幼儿园教师!#REF!</definedName>
  </definedNames>
  <calcPr calcId="125725"/>
</workbook>
</file>

<file path=xl/calcChain.xml><?xml version="1.0" encoding="utf-8"?>
<calcChain xmlns="http://schemas.openxmlformats.org/spreadsheetml/2006/main">
  <c r="I106" i="2"/>
  <c r="J106" s="1"/>
  <c r="I108"/>
  <c r="J108" s="1"/>
  <c r="I120"/>
  <c r="J120" s="1"/>
  <c r="I111"/>
  <c r="J111" s="1"/>
  <c r="I114"/>
  <c r="J114" s="1"/>
  <c r="I110"/>
  <c r="J110" s="1"/>
  <c r="I116"/>
  <c r="J116" s="1"/>
  <c r="I107"/>
  <c r="J107" s="1"/>
  <c r="I115"/>
  <c r="J115" s="1"/>
  <c r="I121"/>
  <c r="J121" s="1"/>
  <c r="I117"/>
  <c r="J117" s="1"/>
  <c r="I109"/>
  <c r="J109" s="1"/>
  <c r="I125"/>
  <c r="J125" s="1"/>
  <c r="I118"/>
  <c r="J118" s="1"/>
  <c r="I112"/>
  <c r="J112" s="1"/>
  <c r="I129"/>
  <c r="J129" s="1"/>
  <c r="I119"/>
  <c r="J119" s="1"/>
  <c r="I126"/>
  <c r="J126" s="1"/>
  <c r="I124"/>
  <c r="J124" s="1"/>
  <c r="I123"/>
  <c r="J123" s="1"/>
  <c r="I127"/>
  <c r="J127" s="1"/>
  <c r="I122"/>
  <c r="J122" s="1"/>
  <c r="I128"/>
  <c r="J128" s="1"/>
  <c r="I113"/>
  <c r="J113" s="1"/>
  <c r="J159"/>
  <c r="J170"/>
  <c r="J167"/>
  <c r="J156"/>
  <c r="J162"/>
  <c r="J165"/>
  <c r="J172"/>
  <c r="J158"/>
  <c r="J169"/>
  <c r="J157"/>
  <c r="I159"/>
  <c r="I170"/>
  <c r="I160"/>
  <c r="J160" s="1"/>
  <c r="I161"/>
  <c r="J161" s="1"/>
  <c r="I167"/>
  <c r="I156"/>
  <c r="I164"/>
  <c r="J164" s="1"/>
  <c r="I163"/>
  <c r="J163" s="1"/>
  <c r="I162"/>
  <c r="I165"/>
  <c r="I166"/>
  <c r="J166" s="1"/>
  <c r="I171"/>
  <c r="J171" s="1"/>
  <c r="I172"/>
  <c r="I158"/>
  <c r="I173"/>
  <c r="J173" s="1"/>
  <c r="I168"/>
  <c r="J168" s="1"/>
  <c r="I169"/>
  <c r="I157"/>
  <c r="J132"/>
  <c r="J134"/>
  <c r="J144"/>
  <c r="J145"/>
  <c r="J142"/>
  <c r="J148"/>
  <c r="J140"/>
  <c r="J136"/>
  <c r="J141"/>
  <c r="J131"/>
  <c r="I132"/>
  <c r="I134"/>
  <c r="I133"/>
  <c r="J133" s="1"/>
  <c r="I135"/>
  <c r="J135" s="1"/>
  <c r="I144"/>
  <c r="I145"/>
  <c r="I138"/>
  <c r="J138" s="1"/>
  <c r="I147"/>
  <c r="J147" s="1"/>
  <c r="I142"/>
  <c r="I148"/>
  <c r="I139"/>
  <c r="J139" s="1"/>
  <c r="I137"/>
  <c r="J137" s="1"/>
  <c r="I140"/>
  <c r="I136"/>
  <c r="I143"/>
  <c r="J143" s="1"/>
  <c r="I146"/>
  <c r="J146" s="1"/>
  <c r="I141"/>
  <c r="I131"/>
  <c r="J78"/>
  <c r="J79"/>
  <c r="J80"/>
  <c r="J77"/>
  <c r="J24"/>
  <c r="I24"/>
  <c r="I25"/>
  <c r="J25" s="1"/>
  <c r="J19"/>
  <c r="J21"/>
  <c r="I21"/>
  <c r="I22"/>
  <c r="J22" s="1"/>
  <c r="I17"/>
  <c r="J17" s="1"/>
  <c r="I19"/>
  <c r="I18"/>
  <c r="J18" s="1"/>
  <c r="I16"/>
  <c r="J16" s="1"/>
  <c r="J14"/>
  <c r="I14"/>
  <c r="I13"/>
  <c r="J13" s="1"/>
  <c r="J10"/>
  <c r="I11"/>
  <c r="J11" s="1"/>
  <c r="I10"/>
  <c r="J7"/>
  <c r="I8"/>
  <c r="J8" s="1"/>
  <c r="I7"/>
  <c r="I175"/>
  <c r="J175" s="1"/>
  <c r="I177"/>
  <c r="J177" s="1"/>
  <c r="I176"/>
  <c r="J176" s="1"/>
  <c r="I103"/>
  <c r="J103" s="1"/>
  <c r="I97"/>
  <c r="J97" s="1"/>
  <c r="I102"/>
  <c r="J102" s="1"/>
  <c r="I96"/>
  <c r="J96" s="1"/>
  <c r="I100"/>
  <c r="J100" s="1"/>
  <c r="I95"/>
  <c r="J95" s="1"/>
  <c r="I98"/>
  <c r="J98" s="1"/>
  <c r="I104"/>
  <c r="J104" s="1"/>
  <c r="I101"/>
  <c r="J101" s="1"/>
  <c r="I99"/>
  <c r="J99" s="1"/>
  <c r="I80"/>
  <c r="I78"/>
  <c r="I79"/>
  <c r="I77"/>
  <c r="I42"/>
  <c r="J42" s="1"/>
  <c r="I53"/>
  <c r="J53" s="1"/>
  <c r="I45"/>
  <c r="J45" s="1"/>
  <c r="I46"/>
  <c r="J46" s="1"/>
  <c r="I44"/>
  <c r="J44" s="1"/>
  <c r="I47"/>
  <c r="J47" s="1"/>
  <c r="I51"/>
  <c r="J51" s="1"/>
  <c r="I49"/>
  <c r="J49" s="1"/>
  <c r="I50"/>
  <c r="J50" s="1"/>
  <c r="I52"/>
  <c r="J52" s="1"/>
  <c r="I48"/>
  <c r="J48" s="1"/>
  <c r="I43"/>
  <c r="J43" s="1"/>
  <c r="I30"/>
  <c r="J30" s="1"/>
  <c r="I31"/>
  <c r="J31" s="1"/>
  <c r="I32"/>
  <c r="J32" s="1"/>
  <c r="I36"/>
  <c r="J36" s="1"/>
  <c r="I29"/>
  <c r="J29" s="1"/>
  <c r="I28"/>
  <c r="J28" s="1"/>
  <c r="I38"/>
  <c r="J38" s="1"/>
  <c r="I37"/>
  <c r="J37" s="1"/>
  <c r="I39"/>
  <c r="J39" s="1"/>
  <c r="I35"/>
  <c r="J35" s="1"/>
  <c r="I34"/>
  <c r="J34" s="1"/>
  <c r="I33"/>
  <c r="J33" s="1"/>
  <c r="I40"/>
  <c r="J40" s="1"/>
  <c r="I27"/>
  <c r="J27" s="1"/>
  <c r="I70"/>
  <c r="J70" s="1"/>
  <c r="I67"/>
  <c r="J67" s="1"/>
  <c r="I68"/>
  <c r="J68" s="1"/>
  <c r="I73"/>
  <c r="J73" s="1"/>
  <c r="I72"/>
  <c r="J72" s="1"/>
  <c r="I66"/>
  <c r="J66" s="1"/>
  <c r="I75"/>
  <c r="J75" s="1"/>
  <c r="I69"/>
  <c r="J69" s="1"/>
  <c r="I74"/>
  <c r="J74" s="1"/>
  <c r="I71"/>
  <c r="J71" s="1"/>
  <c r="I93"/>
  <c r="J93" s="1"/>
  <c r="I84"/>
  <c r="J84" s="1"/>
  <c r="I88"/>
  <c r="J88" s="1"/>
  <c r="I85"/>
  <c r="J85" s="1"/>
  <c r="I92"/>
  <c r="J92" s="1"/>
  <c r="I87"/>
  <c r="J87" s="1"/>
  <c r="I89"/>
  <c r="J89" s="1"/>
  <c r="I91"/>
  <c r="J91" s="1"/>
  <c r="I86"/>
  <c r="J86" s="1"/>
  <c r="I90"/>
  <c r="J90" s="1"/>
  <c r="I83"/>
  <c r="J83" s="1"/>
  <c r="I82"/>
  <c r="J82" s="1"/>
  <c r="J5"/>
  <c r="I5"/>
  <c r="I4"/>
  <c r="J4" s="1"/>
  <c r="I57"/>
  <c r="J57" s="1"/>
  <c r="I61"/>
  <c r="J61" s="1"/>
  <c r="I59"/>
  <c r="J59" s="1"/>
  <c r="I55"/>
  <c r="J55" s="1"/>
  <c r="I63"/>
  <c r="J63" s="1"/>
  <c r="I58"/>
  <c r="J58" s="1"/>
  <c r="I62"/>
  <c r="J62" s="1"/>
  <c r="I56"/>
  <c r="J56" s="1"/>
  <c r="I64"/>
  <c r="J64" s="1"/>
  <c r="I60"/>
  <c r="J60" s="1"/>
  <c r="I151"/>
  <c r="J151" s="1"/>
  <c r="I152"/>
  <c r="I153"/>
  <c r="J153" s="1"/>
  <c r="I154"/>
  <c r="J154" s="1"/>
  <c r="I150"/>
  <c r="J150" s="1"/>
  <c r="J152"/>
  <c r="J23" i="1"/>
  <c r="J35"/>
  <c r="J7"/>
  <c r="J8"/>
  <c r="J13"/>
  <c r="J14"/>
  <c r="I39"/>
  <c r="J39" s="1"/>
  <c r="I38"/>
  <c r="J38" s="1"/>
  <c r="I40"/>
  <c r="J40" s="1"/>
  <c r="I37"/>
  <c r="J37" s="1"/>
  <c r="I24"/>
  <c r="J24" s="1"/>
  <c r="I32"/>
  <c r="J32" s="1"/>
  <c r="I18"/>
  <c r="J18" s="1"/>
  <c r="I34"/>
  <c r="J34" s="1"/>
  <c r="I22"/>
  <c r="J22" s="1"/>
  <c r="I33"/>
  <c r="J33" s="1"/>
  <c r="I30"/>
  <c r="J30" s="1"/>
  <c r="I27"/>
  <c r="J27" s="1"/>
  <c r="I35"/>
  <c r="I28"/>
  <c r="J28" s="1"/>
  <c r="I26"/>
  <c r="J26" s="1"/>
  <c r="I31"/>
  <c r="J31" s="1"/>
  <c r="I29"/>
  <c r="J29" s="1"/>
  <c r="I19"/>
  <c r="J19" s="1"/>
  <c r="I25"/>
  <c r="J25" s="1"/>
  <c r="I20"/>
  <c r="J20" s="1"/>
  <c r="I23"/>
  <c r="I21"/>
  <c r="J21" s="1"/>
  <c r="I17"/>
  <c r="J17" s="1"/>
  <c r="I7"/>
  <c r="I4"/>
  <c r="J4" s="1"/>
  <c r="I8"/>
  <c r="I9"/>
  <c r="J9" s="1"/>
  <c r="I10"/>
  <c r="J10" s="1"/>
  <c r="I5"/>
  <c r="J5" s="1"/>
  <c r="I11"/>
  <c r="J11" s="1"/>
  <c r="I15"/>
  <c r="J15" s="1"/>
  <c r="I13"/>
  <c r="I12"/>
  <c r="J12" s="1"/>
  <c r="I14"/>
  <c r="I6"/>
  <c r="J6" s="1"/>
</calcChain>
</file>

<file path=xl/sharedStrings.xml><?xml version="1.0" encoding="utf-8"?>
<sst xmlns="http://schemas.openxmlformats.org/spreadsheetml/2006/main" count="515" uniqueCount="243">
  <si>
    <t>报名序号</t>
    <phoneticPr fontId="1" type="noConversion"/>
  </si>
  <si>
    <t>报考学科</t>
    <phoneticPr fontId="1" type="noConversion"/>
  </si>
  <si>
    <t>职位序号</t>
    <phoneticPr fontId="1" type="noConversion"/>
  </si>
  <si>
    <t>姓名</t>
    <phoneticPr fontId="1" type="noConversion"/>
  </si>
  <si>
    <t>职高语文</t>
    <phoneticPr fontId="1" type="noConversion"/>
  </si>
  <si>
    <t>萧莎</t>
    <phoneticPr fontId="1" type="noConversion"/>
  </si>
  <si>
    <t>职高数学</t>
    <phoneticPr fontId="1" type="noConversion"/>
  </si>
  <si>
    <t>程晓鹏</t>
    <phoneticPr fontId="1" type="noConversion"/>
  </si>
  <si>
    <t>职高计算机</t>
    <phoneticPr fontId="1" type="noConversion"/>
  </si>
  <si>
    <t>王怡</t>
    <phoneticPr fontId="1" type="noConversion"/>
  </si>
  <si>
    <t>职高学前教育</t>
    <phoneticPr fontId="1" type="noConversion"/>
  </si>
  <si>
    <t>徐婷婷</t>
    <phoneticPr fontId="1" type="noConversion"/>
  </si>
  <si>
    <t>职高会计</t>
    <phoneticPr fontId="1" type="noConversion"/>
  </si>
  <si>
    <t>叶玲娜</t>
    <phoneticPr fontId="1" type="noConversion"/>
  </si>
  <si>
    <t>虞倩倩</t>
    <phoneticPr fontId="1" type="noConversion"/>
  </si>
  <si>
    <t>职高艺术设计</t>
    <phoneticPr fontId="1" type="noConversion"/>
  </si>
  <si>
    <t>黄炜棋</t>
    <phoneticPr fontId="1" type="noConversion"/>
  </si>
  <si>
    <t>职高机械</t>
    <phoneticPr fontId="1" type="noConversion"/>
  </si>
  <si>
    <t>王好兴</t>
    <phoneticPr fontId="1" type="noConversion"/>
  </si>
  <si>
    <t>初中语文</t>
    <phoneticPr fontId="1" type="noConversion"/>
  </si>
  <si>
    <t>卢艳</t>
    <phoneticPr fontId="1" type="noConversion"/>
  </si>
  <si>
    <t>金梓墨</t>
    <phoneticPr fontId="1" type="noConversion"/>
  </si>
  <si>
    <t>王明璐</t>
    <phoneticPr fontId="1" type="noConversion"/>
  </si>
  <si>
    <t>尤鸥鸥</t>
    <phoneticPr fontId="1" type="noConversion"/>
  </si>
  <si>
    <t>於陈雅</t>
    <phoneticPr fontId="1" type="noConversion"/>
  </si>
  <si>
    <t>於柯如</t>
    <phoneticPr fontId="1" type="noConversion"/>
  </si>
  <si>
    <t>严家祺</t>
    <phoneticPr fontId="1" type="noConversion"/>
  </si>
  <si>
    <t>初中数学</t>
    <phoneticPr fontId="1" type="noConversion"/>
  </si>
  <si>
    <t>初中英语</t>
    <phoneticPr fontId="1" type="noConversion"/>
  </si>
  <si>
    <t>程思佳</t>
    <phoneticPr fontId="1" type="noConversion"/>
  </si>
  <si>
    <t>张珊</t>
    <phoneticPr fontId="1" type="noConversion"/>
  </si>
  <si>
    <t>戴霓</t>
    <phoneticPr fontId="1" type="noConversion"/>
  </si>
  <si>
    <t>陈静谊</t>
    <phoneticPr fontId="1" type="noConversion"/>
  </si>
  <si>
    <t>任佳颖</t>
    <phoneticPr fontId="1" type="noConversion"/>
  </si>
  <si>
    <t>初中科学</t>
    <phoneticPr fontId="1" type="noConversion"/>
  </si>
  <si>
    <t>陈海龙</t>
    <phoneticPr fontId="1" type="noConversion"/>
  </si>
  <si>
    <t>陈俏均</t>
    <phoneticPr fontId="1" type="noConversion"/>
  </si>
  <si>
    <t>李舒晨</t>
    <phoneticPr fontId="1" type="noConversion"/>
  </si>
  <si>
    <t>郑双佳</t>
    <phoneticPr fontId="1" type="noConversion"/>
  </si>
  <si>
    <t>朱家晴</t>
    <phoneticPr fontId="1" type="noConversion"/>
  </si>
  <si>
    <t>孙梦娜</t>
    <phoneticPr fontId="1" type="noConversion"/>
  </si>
  <si>
    <t>王亚丽</t>
    <phoneticPr fontId="1" type="noConversion"/>
  </si>
  <si>
    <t>卢晨</t>
    <phoneticPr fontId="1" type="noConversion"/>
  </si>
  <si>
    <t>王双艳</t>
    <phoneticPr fontId="1" type="noConversion"/>
  </si>
  <si>
    <t>夏盛冰</t>
    <phoneticPr fontId="1" type="noConversion"/>
  </si>
  <si>
    <t>严珊珊</t>
    <phoneticPr fontId="1" type="noConversion"/>
  </si>
  <si>
    <t>牟晓莹</t>
    <phoneticPr fontId="1" type="noConversion"/>
  </si>
  <si>
    <t>小学语文（面向台州）</t>
    <phoneticPr fontId="1" type="noConversion"/>
  </si>
  <si>
    <t>赵婉霞</t>
    <phoneticPr fontId="1" type="noConversion"/>
  </si>
  <si>
    <t>高蒙蝶</t>
    <phoneticPr fontId="1" type="noConversion"/>
  </si>
  <si>
    <t>胡羽婧</t>
    <phoneticPr fontId="1" type="noConversion"/>
  </si>
  <si>
    <t>尚莉丹</t>
    <phoneticPr fontId="1" type="noConversion"/>
  </si>
  <si>
    <t>陈伊</t>
    <phoneticPr fontId="1" type="noConversion"/>
  </si>
  <si>
    <t>小学语文（面向黄岩）</t>
    <phoneticPr fontId="1" type="noConversion"/>
  </si>
  <si>
    <t>钟婷婷</t>
    <phoneticPr fontId="1" type="noConversion"/>
  </si>
  <si>
    <t>陈梦佳思</t>
    <phoneticPr fontId="1" type="noConversion"/>
  </si>
  <si>
    <t>冯一澜</t>
    <phoneticPr fontId="1" type="noConversion"/>
  </si>
  <si>
    <t>牟璐瑶</t>
    <phoneticPr fontId="1" type="noConversion"/>
  </si>
  <si>
    <t>喻露娜</t>
    <phoneticPr fontId="1" type="noConversion"/>
  </si>
  <si>
    <t>小学数学</t>
    <phoneticPr fontId="1" type="noConversion"/>
  </si>
  <si>
    <t>李乐佳</t>
    <phoneticPr fontId="1" type="noConversion"/>
  </si>
  <si>
    <t>蒋琛</t>
    <phoneticPr fontId="1" type="noConversion"/>
  </si>
  <si>
    <t>何杨敏</t>
    <phoneticPr fontId="1" type="noConversion"/>
  </si>
  <si>
    <t>蔡江溢</t>
    <phoneticPr fontId="1" type="noConversion"/>
  </si>
  <si>
    <t>方珂</t>
    <phoneticPr fontId="1" type="noConversion"/>
  </si>
  <si>
    <t>钱江卫</t>
    <phoneticPr fontId="1" type="noConversion"/>
  </si>
  <si>
    <t>牟莹祺</t>
    <phoneticPr fontId="1" type="noConversion"/>
  </si>
  <si>
    <t>林多多</t>
    <phoneticPr fontId="1" type="noConversion"/>
  </si>
  <si>
    <t>俞杨</t>
    <phoneticPr fontId="1" type="noConversion"/>
  </si>
  <si>
    <t>洪露雅</t>
    <phoneticPr fontId="1" type="noConversion"/>
  </si>
  <si>
    <t>戴璐鑫</t>
    <phoneticPr fontId="1" type="noConversion"/>
  </si>
  <si>
    <t>张珍颖</t>
    <phoneticPr fontId="1" type="noConversion"/>
  </si>
  <si>
    <t>小学英语</t>
    <phoneticPr fontId="1" type="noConversion"/>
  </si>
  <si>
    <t>赵笑笑</t>
    <phoneticPr fontId="1" type="noConversion"/>
  </si>
  <si>
    <t>陶星星</t>
    <phoneticPr fontId="1" type="noConversion"/>
  </si>
  <si>
    <t>小学科学</t>
    <phoneticPr fontId="1" type="noConversion"/>
  </si>
  <si>
    <t>王英佳</t>
    <phoneticPr fontId="1" type="noConversion"/>
  </si>
  <si>
    <t>郑淑</t>
    <phoneticPr fontId="1" type="noConversion"/>
  </si>
  <si>
    <t>杨帆</t>
    <phoneticPr fontId="1" type="noConversion"/>
  </si>
  <si>
    <t>王珍珍</t>
    <phoneticPr fontId="1" type="noConversion"/>
  </si>
  <si>
    <t>王蒙雨</t>
    <phoneticPr fontId="1" type="noConversion"/>
  </si>
  <si>
    <t>张志国</t>
    <phoneticPr fontId="1" type="noConversion"/>
  </si>
  <si>
    <t>林能</t>
    <phoneticPr fontId="1" type="noConversion"/>
  </si>
  <si>
    <t>於家盛</t>
    <phoneticPr fontId="1" type="noConversion"/>
  </si>
  <si>
    <t>特教</t>
    <phoneticPr fontId="1" type="noConversion"/>
  </si>
  <si>
    <t>77</t>
    <phoneticPr fontId="1" type="noConversion"/>
  </si>
  <si>
    <t>郭星星</t>
    <phoneticPr fontId="1" type="noConversion"/>
  </si>
  <si>
    <t>70</t>
    <phoneticPr fontId="1" type="noConversion"/>
  </si>
  <si>
    <t>幼儿园教师A</t>
    <phoneticPr fontId="1" type="noConversion"/>
  </si>
  <si>
    <t>许双超</t>
    <phoneticPr fontId="1" type="noConversion"/>
  </si>
  <si>
    <t>王亭人</t>
    <phoneticPr fontId="1" type="noConversion"/>
  </si>
  <si>
    <t>郑琳</t>
    <phoneticPr fontId="1" type="noConversion"/>
  </si>
  <si>
    <t>卢晨逸</t>
    <phoneticPr fontId="1" type="noConversion"/>
  </si>
  <si>
    <t>梁倚嘉</t>
    <phoneticPr fontId="1" type="noConversion"/>
  </si>
  <si>
    <t>蔡伊楠</t>
    <phoneticPr fontId="1" type="noConversion"/>
  </si>
  <si>
    <t>幼儿园教师B</t>
    <phoneticPr fontId="1" type="noConversion"/>
  </si>
  <si>
    <t>章巾骏</t>
    <phoneticPr fontId="1" type="noConversion"/>
  </si>
  <si>
    <t>郑灿</t>
    <phoneticPr fontId="1" type="noConversion"/>
  </si>
  <si>
    <t>卢丹红</t>
    <phoneticPr fontId="1" type="noConversion"/>
  </si>
  <si>
    <t>金芝</t>
    <phoneticPr fontId="1" type="noConversion"/>
  </si>
  <si>
    <t>王艺筱</t>
    <phoneticPr fontId="1" type="noConversion"/>
  </si>
  <si>
    <t>陈嘉宁</t>
    <phoneticPr fontId="1" type="noConversion"/>
  </si>
  <si>
    <t>周策</t>
    <phoneticPr fontId="1" type="noConversion"/>
  </si>
  <si>
    <t>张丽娜</t>
    <phoneticPr fontId="1" type="noConversion"/>
  </si>
  <si>
    <t>蒋佳伦</t>
    <phoneticPr fontId="1" type="noConversion"/>
  </si>
  <si>
    <t>应群</t>
    <phoneticPr fontId="1" type="noConversion"/>
  </si>
  <si>
    <t>吴翩翩</t>
    <phoneticPr fontId="1" type="noConversion"/>
  </si>
  <si>
    <t>程梦渊</t>
    <phoneticPr fontId="1" type="noConversion"/>
  </si>
  <si>
    <t>幼儿园教师C</t>
    <phoneticPr fontId="1" type="noConversion"/>
  </si>
  <si>
    <t>王璐</t>
    <phoneticPr fontId="1" type="noConversion"/>
  </si>
  <si>
    <t>张晨曦</t>
    <phoneticPr fontId="1" type="noConversion"/>
  </si>
  <si>
    <t>初中思品、社会</t>
    <phoneticPr fontId="1" type="noConversion"/>
  </si>
  <si>
    <t>笔试成绩</t>
    <phoneticPr fontId="1" type="noConversion"/>
  </si>
  <si>
    <t>面试成绩</t>
    <phoneticPr fontId="1" type="noConversion"/>
  </si>
  <si>
    <t>总成绩</t>
    <phoneticPr fontId="1" type="noConversion"/>
  </si>
  <si>
    <t>二0一七年黄岩区公开招聘幼儿园教师面试成绩及进入体检人员名单公布</t>
    <phoneticPr fontId="1" type="noConversion"/>
  </si>
  <si>
    <t>结构化面试</t>
    <phoneticPr fontId="1" type="noConversion"/>
  </si>
  <si>
    <t>技能测试</t>
    <phoneticPr fontId="1" type="noConversion"/>
  </si>
  <si>
    <t>面试总成绩</t>
    <phoneticPr fontId="1" type="noConversion"/>
  </si>
  <si>
    <t>二0一七年黄岩区公开招聘中小学教师面试成绩及进入体检人员名单公布</t>
    <phoneticPr fontId="1" type="noConversion"/>
  </si>
  <si>
    <t>是否进入体检</t>
    <phoneticPr fontId="1" type="noConversion"/>
  </si>
  <si>
    <t xml:space="preserve">模拟上课成绩 </t>
    <phoneticPr fontId="11" type="noConversion"/>
  </si>
  <si>
    <t>即兴回答问题成绩</t>
    <phoneticPr fontId="11" type="noConversion"/>
  </si>
  <si>
    <t>进入体检</t>
    <phoneticPr fontId="1" type="noConversion"/>
  </si>
  <si>
    <t>进入体检</t>
    <phoneticPr fontId="11" type="noConversion"/>
  </si>
  <si>
    <t>初中英语</t>
    <phoneticPr fontId="1" type="noConversion"/>
  </si>
  <si>
    <t>初中数学</t>
    <phoneticPr fontId="1" type="noConversion"/>
  </si>
  <si>
    <t>陈茜</t>
    <phoneticPr fontId="1" type="noConversion"/>
  </si>
  <si>
    <t>进入体检</t>
    <phoneticPr fontId="11" type="noConversion"/>
  </si>
  <si>
    <t>王婷婷</t>
    <phoneticPr fontId="1" type="noConversion"/>
  </si>
  <si>
    <t>张玲玲</t>
    <phoneticPr fontId="1" type="noConversion"/>
  </si>
  <si>
    <t>辛康康</t>
    <phoneticPr fontId="1" type="noConversion"/>
  </si>
  <si>
    <t>何超</t>
    <phoneticPr fontId="1" type="noConversion"/>
  </si>
  <si>
    <t>潘静</t>
    <phoneticPr fontId="1" type="noConversion"/>
  </si>
  <si>
    <t>职高数学</t>
    <phoneticPr fontId="1" type="noConversion"/>
  </si>
  <si>
    <t>职高计算机</t>
    <phoneticPr fontId="1" type="noConversion"/>
  </si>
  <si>
    <t>职高学前教育</t>
    <phoneticPr fontId="1" type="noConversion"/>
  </si>
  <si>
    <t>职高会计</t>
    <phoneticPr fontId="1" type="noConversion"/>
  </si>
  <si>
    <t>职高艺术设计</t>
    <phoneticPr fontId="1" type="noConversion"/>
  </si>
  <si>
    <t>职高机械</t>
    <phoneticPr fontId="1" type="noConversion"/>
  </si>
  <si>
    <t>初中计算机</t>
    <phoneticPr fontId="1" type="noConversion"/>
  </si>
  <si>
    <t>王思琪</t>
    <phoneticPr fontId="1" type="noConversion"/>
  </si>
  <si>
    <t xml:space="preserve"> </t>
    <phoneticPr fontId="11" type="noConversion"/>
  </si>
  <si>
    <t>蔡晓静</t>
    <phoneticPr fontId="1" type="noConversion"/>
  </si>
  <si>
    <t>杨媛媛</t>
    <phoneticPr fontId="1" type="noConversion"/>
  </si>
  <si>
    <t>王雅琪</t>
    <phoneticPr fontId="1" type="noConversion"/>
  </si>
  <si>
    <t>陶梦雅</t>
    <phoneticPr fontId="1" type="noConversion"/>
  </si>
  <si>
    <t>杨佳慧</t>
    <phoneticPr fontId="1" type="noConversion"/>
  </si>
  <si>
    <t>王珊珊</t>
    <phoneticPr fontId="1" type="noConversion"/>
  </si>
  <si>
    <t>郏珊珊</t>
    <phoneticPr fontId="1" type="noConversion"/>
  </si>
  <si>
    <t>陈望</t>
    <phoneticPr fontId="1" type="noConversion"/>
  </si>
  <si>
    <t>任泓璇</t>
    <phoneticPr fontId="1" type="noConversion"/>
  </si>
  <si>
    <t>王婷</t>
    <phoneticPr fontId="1" type="noConversion"/>
  </si>
  <si>
    <t>金佳媚</t>
    <phoneticPr fontId="1" type="noConversion"/>
  </si>
  <si>
    <t>331003199412041317</t>
    <phoneticPr fontId="11" type="noConversion"/>
  </si>
  <si>
    <t>331003199508182384</t>
    <phoneticPr fontId="11" type="noConversion"/>
  </si>
  <si>
    <t>331003199510243123</t>
    <phoneticPr fontId="11" type="noConversion"/>
  </si>
  <si>
    <t>331081199508288524</t>
    <phoneticPr fontId="11" type="noConversion"/>
  </si>
  <si>
    <t>331003199504161324</t>
    <phoneticPr fontId="11" type="noConversion"/>
  </si>
  <si>
    <t>331002199509090020</t>
    <phoneticPr fontId="11" type="noConversion"/>
  </si>
  <si>
    <t>331002198803140645</t>
    <phoneticPr fontId="11" type="noConversion"/>
  </si>
  <si>
    <t>331081198303055706</t>
    <phoneticPr fontId="11" type="noConversion"/>
  </si>
  <si>
    <t>331003199501112113</t>
    <phoneticPr fontId="11" type="noConversion"/>
  </si>
  <si>
    <t>331003199409073983</t>
    <phoneticPr fontId="11" type="noConversion"/>
  </si>
  <si>
    <t>331002199205084326</t>
    <phoneticPr fontId="11" type="noConversion"/>
  </si>
  <si>
    <t>33100319940924368X</t>
    <phoneticPr fontId="11" type="noConversion"/>
  </si>
  <si>
    <t>331003199501213985</t>
    <phoneticPr fontId="11" type="noConversion"/>
  </si>
  <si>
    <t>331003199410171345</t>
    <phoneticPr fontId="11" type="noConversion"/>
  </si>
  <si>
    <t>33100319921001138X</t>
    <phoneticPr fontId="11" type="noConversion"/>
  </si>
  <si>
    <t>33100319900428132X</t>
    <phoneticPr fontId="11" type="noConversion"/>
  </si>
  <si>
    <t>331003199301133702</t>
    <phoneticPr fontId="11" type="noConversion"/>
  </si>
  <si>
    <t>331003199407210921</t>
    <phoneticPr fontId="11" type="noConversion"/>
  </si>
  <si>
    <t>331003198909192181</t>
    <phoneticPr fontId="11" type="noConversion"/>
  </si>
  <si>
    <t>331003199401112087</t>
    <phoneticPr fontId="11" type="noConversion"/>
  </si>
  <si>
    <t>331003199109073121</t>
    <phoneticPr fontId="11" type="noConversion"/>
  </si>
  <si>
    <t>331003199504260525</t>
    <phoneticPr fontId="11" type="noConversion"/>
  </si>
  <si>
    <t>331003199505040014</t>
    <phoneticPr fontId="11" type="noConversion"/>
  </si>
  <si>
    <t>331003199406210030</t>
    <phoneticPr fontId="11" type="noConversion"/>
  </si>
  <si>
    <t>331003199504131328</t>
    <phoneticPr fontId="11" type="noConversion"/>
  </si>
  <si>
    <t>331003199110240521</t>
    <phoneticPr fontId="11" type="noConversion"/>
  </si>
  <si>
    <t>331003199209020027</t>
    <phoneticPr fontId="11" type="noConversion"/>
  </si>
  <si>
    <t>331003199212183142</t>
    <phoneticPr fontId="11" type="noConversion"/>
  </si>
  <si>
    <t>331003199512163688</t>
    <phoneticPr fontId="11" type="noConversion"/>
  </si>
  <si>
    <t>331003199501261987</t>
    <phoneticPr fontId="11" type="noConversion"/>
  </si>
  <si>
    <t>331003199504083127</t>
    <phoneticPr fontId="11" type="noConversion"/>
  </si>
  <si>
    <t>33100319950803367X</t>
    <phoneticPr fontId="11" type="noConversion"/>
  </si>
  <si>
    <t>331003199409240032</t>
    <phoneticPr fontId="11" type="noConversion"/>
  </si>
  <si>
    <t>331021199101030613</t>
    <phoneticPr fontId="11" type="noConversion"/>
  </si>
  <si>
    <t>331003199508090527</t>
    <phoneticPr fontId="11" type="noConversion"/>
  </si>
  <si>
    <t>331003199406293980</t>
    <phoneticPr fontId="11" type="noConversion"/>
  </si>
  <si>
    <t>331003199401211974</t>
    <phoneticPr fontId="11" type="noConversion"/>
  </si>
  <si>
    <t>331003199504281326</t>
    <phoneticPr fontId="11" type="noConversion"/>
  </si>
  <si>
    <t>331003199101233688</t>
    <phoneticPr fontId="11" type="noConversion"/>
  </si>
  <si>
    <t>33100319950214132X</t>
    <phoneticPr fontId="11" type="noConversion"/>
  </si>
  <si>
    <t>331003199109303687</t>
    <phoneticPr fontId="11" type="noConversion"/>
  </si>
  <si>
    <t>331004199101160024</t>
    <phoneticPr fontId="11" type="noConversion"/>
  </si>
  <si>
    <t>331003199411083670</t>
    <phoneticPr fontId="11" type="noConversion"/>
  </si>
  <si>
    <t>331003199201112381</t>
    <phoneticPr fontId="11" type="noConversion"/>
  </si>
  <si>
    <t>331003199112044006</t>
    <phoneticPr fontId="11" type="noConversion"/>
  </si>
  <si>
    <t>33100319890119052X</t>
    <phoneticPr fontId="11" type="noConversion"/>
  </si>
  <si>
    <t>331003199501130020</t>
    <phoneticPr fontId="11" type="noConversion"/>
  </si>
  <si>
    <t>331004199411251220</t>
    <phoneticPr fontId="11" type="noConversion"/>
  </si>
  <si>
    <t>332624199508150089</t>
    <phoneticPr fontId="11" type="noConversion"/>
  </si>
  <si>
    <t>331022199410140580</t>
    <phoneticPr fontId="11" type="noConversion"/>
  </si>
  <si>
    <t>330382199404068721</t>
    <phoneticPr fontId="11" type="noConversion"/>
  </si>
  <si>
    <t>331081199201038029</t>
    <phoneticPr fontId="11" type="noConversion"/>
  </si>
  <si>
    <t>331003198906291987</t>
    <phoneticPr fontId="11" type="noConversion"/>
  </si>
  <si>
    <t>33100319930803132X</t>
    <phoneticPr fontId="11" type="noConversion"/>
  </si>
  <si>
    <t>331003199305140520</t>
    <phoneticPr fontId="11" type="noConversion"/>
  </si>
  <si>
    <t>331003199508263686</t>
    <phoneticPr fontId="11" type="noConversion"/>
  </si>
  <si>
    <t>331003199502240926</t>
    <phoneticPr fontId="11" type="noConversion"/>
  </si>
  <si>
    <t>331003199410120097</t>
    <phoneticPr fontId="11" type="noConversion"/>
  </si>
  <si>
    <t>331003199507231324</t>
    <phoneticPr fontId="11" type="noConversion"/>
  </si>
  <si>
    <t>331003199304121889</t>
    <phoneticPr fontId="11" type="noConversion"/>
  </si>
  <si>
    <t>331003199208124123</t>
    <phoneticPr fontId="11" type="noConversion"/>
  </si>
  <si>
    <t>331003199404152981</t>
    <phoneticPr fontId="11" type="noConversion"/>
  </si>
  <si>
    <t>331003199202152190</t>
    <phoneticPr fontId="11" type="noConversion"/>
  </si>
  <si>
    <t>331003199106074129</t>
    <phoneticPr fontId="11" type="noConversion"/>
  </si>
  <si>
    <t>331003199503130024</t>
    <phoneticPr fontId="11" type="noConversion"/>
  </si>
  <si>
    <t>331081199501191025</t>
    <phoneticPr fontId="11" type="noConversion"/>
  </si>
  <si>
    <t>331003199309144000</t>
    <phoneticPr fontId="11" type="noConversion"/>
  </si>
  <si>
    <t>331003199505032380</t>
    <phoneticPr fontId="11" type="noConversion"/>
  </si>
  <si>
    <t>331003199502270068</t>
    <phoneticPr fontId="11" type="noConversion"/>
  </si>
  <si>
    <t>331003199305272371</t>
    <phoneticPr fontId="11" type="noConversion"/>
  </si>
  <si>
    <t>331003199104172227</t>
    <phoneticPr fontId="11" type="noConversion"/>
  </si>
  <si>
    <t>331003198605150523</t>
    <phoneticPr fontId="1" type="noConversion"/>
  </si>
  <si>
    <t>331003198604040525</t>
    <phoneticPr fontId="1" type="noConversion"/>
  </si>
  <si>
    <t>331004199604230020</t>
    <phoneticPr fontId="1" type="noConversion"/>
  </si>
  <si>
    <t>331003198609202183</t>
    <phoneticPr fontId="1" type="noConversion"/>
  </si>
  <si>
    <t>331004199411131843</t>
    <phoneticPr fontId="1" type="noConversion"/>
  </si>
  <si>
    <t>331082199510188262</t>
    <phoneticPr fontId="1" type="noConversion"/>
  </si>
  <si>
    <t>331003199205162984</t>
    <phoneticPr fontId="1" type="noConversion"/>
  </si>
  <si>
    <t>331003199311092000</t>
    <phoneticPr fontId="1" type="noConversion"/>
  </si>
  <si>
    <t>331003199504250028</t>
    <phoneticPr fontId="11" type="noConversion"/>
  </si>
  <si>
    <t>331002199303200028</t>
    <phoneticPr fontId="11" type="noConversion"/>
  </si>
  <si>
    <t>331003187090180524</t>
    <phoneticPr fontId="1" type="noConversion"/>
  </si>
  <si>
    <t>331003199406290923</t>
    <phoneticPr fontId="1" type="noConversion"/>
  </si>
  <si>
    <t>331003199301114122</t>
    <phoneticPr fontId="1" type="noConversion"/>
  </si>
  <si>
    <t>331003199409023687</t>
    <phoneticPr fontId="1" type="noConversion"/>
  </si>
  <si>
    <t>33100319930314371X</t>
    <phoneticPr fontId="1" type="noConversion"/>
  </si>
  <si>
    <t>331003199601013702</t>
    <phoneticPr fontId="1" type="noConversion"/>
  </si>
  <si>
    <t>331003199504134000</t>
    <phoneticPr fontId="1" type="noConversion"/>
  </si>
  <si>
    <t>身份证号</t>
    <phoneticPr fontId="1" type="noConversion"/>
  </si>
</sst>
</file>

<file path=xl/styles.xml><?xml version="1.0" encoding="utf-8"?>
<styleSheet xmlns="http://schemas.openxmlformats.org/spreadsheetml/2006/main">
  <numFmts count="2">
    <numFmt numFmtId="176" formatCode="0_ "/>
    <numFmt numFmtId="177" formatCode="0.000_ "/>
  </numFmts>
  <fonts count="13">
    <font>
      <sz val="11"/>
      <color theme="1"/>
      <name val="宋体"/>
      <charset val="134"/>
      <scheme val="minor"/>
    </font>
    <font>
      <sz val="9"/>
      <name val="宋体"/>
      <charset val="134"/>
    </font>
    <font>
      <sz val="12"/>
      <color indexed="8"/>
      <name val="宋体"/>
      <charset val="134"/>
    </font>
    <font>
      <sz val="11"/>
      <color indexed="8"/>
      <name val="宋体"/>
      <charset val="134"/>
    </font>
    <font>
      <b/>
      <sz val="11"/>
      <color indexed="8"/>
      <name val="宋体"/>
      <family val="3"/>
      <charset val="134"/>
    </font>
    <font>
      <b/>
      <sz val="11"/>
      <color theme="1"/>
      <name val="宋体"/>
      <family val="3"/>
      <charset val="134"/>
      <scheme val="minor"/>
    </font>
    <font>
      <sz val="11"/>
      <color theme="1"/>
      <name val="宋体"/>
      <family val="3"/>
      <charset val="134"/>
      <scheme val="minor"/>
    </font>
    <font>
      <sz val="14"/>
      <color indexed="8"/>
      <name val="方正小标宋简体"/>
      <family val="4"/>
      <charset val="134"/>
    </font>
    <font>
      <sz val="11"/>
      <color indexed="8"/>
      <name val="宋体"/>
      <family val="3"/>
      <charset val="134"/>
    </font>
    <font>
      <b/>
      <sz val="11"/>
      <color indexed="8"/>
      <name val="楷体_GB2312"/>
      <family val="3"/>
      <charset val="134"/>
    </font>
    <font>
      <b/>
      <sz val="11"/>
      <color theme="1"/>
      <name val="楷体_GB2312"/>
      <family val="3"/>
      <charset val="134"/>
    </font>
    <font>
      <sz val="9"/>
      <name val="宋体"/>
      <family val="3"/>
      <charset val="134"/>
      <scheme val="minor"/>
    </font>
    <font>
      <b/>
      <sz val="14"/>
      <color indexed="8"/>
      <name val="方正小标宋简体"/>
      <charset val="134"/>
    </font>
  </fonts>
  <fills count="2">
    <fill>
      <patternFill patternType="none"/>
    </fill>
    <fill>
      <patternFill patternType="gray125"/>
    </fill>
  </fills>
  <borders count="10">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s>
  <cellStyleXfs count="1">
    <xf numFmtId="0" fontId="0" fillId="0" borderId="0"/>
  </cellStyleXfs>
  <cellXfs count="63">
    <xf numFmtId="0" fontId="0" fillId="0" borderId="0" xfId="0"/>
    <xf numFmtId="0" fontId="0" fillId="0" borderId="0" xfId="0" applyFill="1"/>
    <xf numFmtId="0" fontId="2" fillId="0" borderId="0" xfId="0" applyNumberFormat="1" applyFont="1" applyAlignment="1">
      <alignment horizontal="center" vertical="center"/>
    </xf>
    <xf numFmtId="0" fontId="2" fillId="0" borderId="0" xfId="0" applyFont="1" applyAlignment="1">
      <alignment horizontal="center" vertical="center"/>
    </xf>
    <xf numFmtId="0" fontId="0" fillId="0" borderId="0" xfId="0" applyFill="1" applyAlignment="1">
      <alignment horizontal="center" vertical="center"/>
    </xf>
    <xf numFmtId="176" fontId="3" fillId="0" borderId="0" xfId="0" applyNumberFormat="1" applyFont="1" applyAlignment="1">
      <alignment horizontal="center" vertical="center"/>
    </xf>
    <xf numFmtId="0" fontId="2" fillId="0" borderId="0" xfId="0" applyFont="1" applyFill="1" applyAlignment="1">
      <alignment horizontal="center" vertical="center"/>
    </xf>
    <xf numFmtId="176" fontId="3" fillId="0" borderId="0" xfId="0" applyNumberFormat="1" applyFont="1" applyFill="1" applyAlignment="1">
      <alignment horizontal="center" vertical="center"/>
    </xf>
    <xf numFmtId="0" fontId="2" fillId="0" borderId="0" xfId="0" applyNumberFormat="1" applyFont="1" applyFill="1" applyAlignment="1">
      <alignment horizontal="center" vertical="center"/>
    </xf>
    <xf numFmtId="176" fontId="4" fillId="0" borderId="1" xfId="0" applyNumberFormat="1" applyFont="1" applyFill="1" applyBorder="1" applyAlignment="1">
      <alignment horizontal="center" vertical="center"/>
    </xf>
    <xf numFmtId="0" fontId="5" fillId="0" borderId="1" xfId="0" applyFont="1" applyFill="1" applyBorder="1" applyAlignment="1">
      <alignment horizontal="center" vertical="center"/>
    </xf>
    <xf numFmtId="0" fontId="5" fillId="0" borderId="0" xfId="0" applyFont="1" applyFill="1" applyAlignment="1">
      <alignment horizontal="center" vertical="center"/>
    </xf>
    <xf numFmtId="0" fontId="8" fillId="0" borderId="1" xfId="0" applyNumberFormat="1" applyFont="1" applyFill="1" applyBorder="1" applyAlignment="1">
      <alignment horizontal="center" vertical="center"/>
    </xf>
    <xf numFmtId="0" fontId="6" fillId="0" borderId="1" xfId="0" applyFont="1" applyFill="1" applyBorder="1" applyAlignment="1">
      <alignment horizontal="center" vertical="center"/>
    </xf>
    <xf numFmtId="0" fontId="4" fillId="0" borderId="1" xfId="0" applyFont="1" applyFill="1" applyBorder="1" applyAlignment="1">
      <alignment horizontal="center" vertical="center"/>
    </xf>
    <xf numFmtId="0" fontId="4" fillId="0" borderId="1" xfId="0" applyNumberFormat="1" applyFont="1" applyFill="1" applyBorder="1" applyAlignment="1">
      <alignment horizontal="center" vertical="center"/>
    </xf>
    <xf numFmtId="176" fontId="8" fillId="0" borderId="1" xfId="0" applyNumberFormat="1" applyFont="1" applyFill="1" applyBorder="1" applyAlignment="1">
      <alignment horizontal="center" vertical="center"/>
    </xf>
    <xf numFmtId="0" fontId="8" fillId="0" borderId="1" xfId="0" applyFont="1" applyFill="1" applyBorder="1" applyAlignment="1">
      <alignment horizontal="center" vertical="center"/>
    </xf>
    <xf numFmtId="176" fontId="9" fillId="0" borderId="1" xfId="0" applyNumberFormat="1" applyFont="1" applyFill="1" applyBorder="1" applyAlignment="1">
      <alignment horizontal="center" vertical="center" wrapText="1"/>
    </xf>
    <xf numFmtId="0" fontId="9" fillId="0" borderId="1" xfId="0" applyNumberFormat="1" applyFont="1" applyFill="1" applyBorder="1" applyAlignment="1">
      <alignment horizontal="center" vertical="center"/>
    </xf>
    <xf numFmtId="0" fontId="10" fillId="0" borderId="0" xfId="0" applyFont="1" applyFill="1" applyAlignment="1">
      <alignment horizontal="center" vertical="center"/>
    </xf>
    <xf numFmtId="176" fontId="9"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1" xfId="0" applyFont="1" applyFill="1" applyBorder="1" applyAlignment="1">
      <alignment horizontal="center" vertical="center"/>
    </xf>
    <xf numFmtId="0" fontId="10" fillId="0" borderId="1" xfId="0" applyFont="1" applyFill="1" applyBorder="1" applyAlignment="1">
      <alignment horizontal="center" vertical="center"/>
    </xf>
    <xf numFmtId="0" fontId="10" fillId="0" borderId="1" xfId="0" applyFont="1" applyFill="1" applyBorder="1" applyAlignment="1">
      <alignment horizontal="center" vertical="center" wrapText="1"/>
    </xf>
    <xf numFmtId="177" fontId="10" fillId="0" borderId="0" xfId="0" applyNumberFormat="1" applyFont="1" applyFill="1" applyAlignment="1">
      <alignment horizontal="center" vertical="center"/>
    </xf>
    <xf numFmtId="177" fontId="5" fillId="0" borderId="1" xfId="0" applyNumberFormat="1" applyFont="1" applyFill="1" applyBorder="1" applyAlignment="1">
      <alignment horizontal="center" vertical="center"/>
    </xf>
    <xf numFmtId="177" fontId="0" fillId="0" borderId="0" xfId="0" applyNumberFormat="1" applyFill="1"/>
    <xf numFmtId="177" fontId="0" fillId="0" borderId="0" xfId="0" applyNumberFormat="1"/>
    <xf numFmtId="177" fontId="6" fillId="0" borderId="1" xfId="0" applyNumberFormat="1" applyFont="1" applyFill="1" applyBorder="1" applyAlignment="1">
      <alignment horizontal="center" vertical="center"/>
    </xf>
    <xf numFmtId="0" fontId="6" fillId="0" borderId="0" xfId="0" applyFont="1" applyFill="1" applyAlignment="1">
      <alignment horizontal="center" vertical="center"/>
    </xf>
    <xf numFmtId="49" fontId="8" fillId="0" borderId="1"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xf>
    <xf numFmtId="49" fontId="2" fillId="0" borderId="0" xfId="0" applyNumberFormat="1" applyFont="1" applyFill="1" applyAlignment="1">
      <alignment horizontal="center" vertical="center"/>
    </xf>
    <xf numFmtId="49" fontId="2" fillId="0" borderId="0" xfId="0" applyNumberFormat="1" applyFont="1" applyAlignment="1">
      <alignment horizontal="center" vertical="center"/>
    </xf>
    <xf numFmtId="0" fontId="8" fillId="0" borderId="1" xfId="0" applyFont="1" applyFill="1" applyBorder="1" applyAlignment="1">
      <alignment horizontal="center" vertical="center"/>
    </xf>
    <xf numFmtId="176" fontId="9" fillId="0" borderId="1" xfId="0" applyNumberFormat="1" applyFont="1" applyFill="1" applyBorder="1" applyAlignment="1">
      <alignment horizontal="center" vertical="center" wrapText="1"/>
    </xf>
    <xf numFmtId="0" fontId="12" fillId="0" borderId="2" xfId="0" applyFont="1" applyBorder="1" applyAlignment="1">
      <alignment horizontal="center" vertical="center"/>
    </xf>
    <xf numFmtId="0" fontId="10" fillId="0" borderId="1" xfId="0" applyFont="1" applyFill="1" applyBorder="1" applyAlignment="1">
      <alignment horizontal="center" vertical="center"/>
    </xf>
    <xf numFmtId="0" fontId="10" fillId="0" borderId="3" xfId="0" applyFont="1" applyFill="1" applyBorder="1" applyAlignment="1">
      <alignment horizontal="center" vertical="center"/>
    </xf>
    <xf numFmtId="177" fontId="10" fillId="0" borderId="1" xfId="0" applyNumberFormat="1" applyFont="1" applyFill="1" applyBorder="1" applyAlignment="1">
      <alignment horizontal="center" vertical="center"/>
    </xf>
    <xf numFmtId="0" fontId="9" fillId="0" borderId="4" xfId="0" applyNumberFormat="1" applyFont="1" applyFill="1" applyBorder="1" applyAlignment="1">
      <alignment horizontal="center" vertical="center"/>
    </xf>
    <xf numFmtId="0" fontId="9" fillId="0" borderId="5" xfId="0" applyNumberFormat="1" applyFont="1" applyFill="1" applyBorder="1" applyAlignment="1">
      <alignment horizontal="center" vertical="center"/>
    </xf>
    <xf numFmtId="0" fontId="9" fillId="0" borderId="1" xfId="0" applyFont="1" applyFill="1" applyBorder="1" applyAlignment="1">
      <alignment horizontal="center" vertical="center"/>
    </xf>
    <xf numFmtId="0" fontId="9" fillId="0" borderId="1" xfId="0" applyFont="1" applyFill="1" applyBorder="1" applyAlignment="1">
      <alignment horizontal="center" vertical="center" wrapText="1"/>
    </xf>
    <xf numFmtId="49" fontId="9" fillId="0" borderId="7" xfId="0" applyNumberFormat="1" applyFont="1" applyFill="1" applyBorder="1" applyAlignment="1">
      <alignment horizontal="center" vertical="center"/>
    </xf>
    <xf numFmtId="49" fontId="9" fillId="0" borderId="8" xfId="0" applyNumberFormat="1" applyFont="1" applyFill="1" applyBorder="1" applyAlignment="1">
      <alignment horizontal="center" vertical="center"/>
    </xf>
    <xf numFmtId="0" fontId="4" fillId="0" borderId="3" xfId="0" applyFont="1" applyFill="1" applyBorder="1" applyAlignment="1">
      <alignment horizontal="center" vertical="center"/>
    </xf>
    <xf numFmtId="0" fontId="4" fillId="0" borderId="9" xfId="0" applyFont="1" applyFill="1" applyBorder="1" applyAlignment="1">
      <alignment horizontal="center" vertical="center"/>
    </xf>
    <xf numFmtId="0" fontId="4" fillId="0" borderId="6" xfId="0" applyFont="1" applyFill="1" applyBorder="1" applyAlignment="1">
      <alignment horizontal="center" vertical="center"/>
    </xf>
    <xf numFmtId="0" fontId="9" fillId="0" borderId="7"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9" fillId="0" borderId="7" xfId="0" applyFont="1" applyFill="1" applyBorder="1" applyAlignment="1">
      <alignment horizontal="center" vertical="center"/>
    </xf>
    <xf numFmtId="0" fontId="9" fillId="0" borderId="8" xfId="0" applyFont="1" applyFill="1" applyBorder="1" applyAlignment="1">
      <alignment horizontal="center" vertical="center"/>
    </xf>
    <xf numFmtId="176" fontId="9" fillId="0" borderId="7" xfId="0" applyNumberFormat="1" applyFont="1" applyFill="1" applyBorder="1" applyAlignment="1">
      <alignment horizontal="center" vertical="center" wrapText="1"/>
    </xf>
    <xf numFmtId="176" fontId="9" fillId="0" borderId="8" xfId="0" applyNumberFormat="1" applyFont="1" applyFill="1" applyBorder="1" applyAlignment="1">
      <alignment horizontal="center" vertical="center" wrapText="1"/>
    </xf>
    <xf numFmtId="49" fontId="7" fillId="0" borderId="2" xfId="0" applyNumberFormat="1" applyFont="1" applyBorder="1" applyAlignment="1">
      <alignment horizontal="center" vertical="center"/>
    </xf>
    <xf numFmtId="0" fontId="9" fillId="0" borderId="7" xfId="0" applyNumberFormat="1" applyFont="1" applyFill="1" applyBorder="1" applyAlignment="1">
      <alignment horizontal="center" vertical="center"/>
    </xf>
    <xf numFmtId="0" fontId="9" fillId="0" borderId="8" xfId="0" applyNumberFormat="1" applyFont="1" applyFill="1" applyBorder="1" applyAlignment="1">
      <alignment horizontal="center" vertical="center"/>
    </xf>
    <xf numFmtId="0" fontId="8" fillId="0" borderId="3" xfId="0" applyFont="1" applyFill="1" applyBorder="1" applyAlignment="1">
      <alignment horizontal="center" vertical="center"/>
    </xf>
    <xf numFmtId="0" fontId="8" fillId="0" borderId="9" xfId="0" applyFont="1" applyFill="1" applyBorder="1" applyAlignment="1">
      <alignment horizontal="center" vertical="center"/>
    </xf>
    <xf numFmtId="0" fontId="8" fillId="0" borderId="6" xfId="0" applyFont="1" applyFill="1" applyBorder="1" applyAlignment="1">
      <alignment horizontal="center" vertical="center"/>
    </xf>
  </cellXfs>
  <cellStyles count="1">
    <cellStyle name="常规" xfId="0" builtinId="0"/>
  </cellStyles>
  <dxfs count="0"/>
  <tableStyles count="0" defaultTableStyle="TableStyleMedium2" defaultPivotStyle="Pivot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K99"/>
  <sheetViews>
    <sheetView workbookViewId="0">
      <selection activeCell="E2" sqref="E2:E3"/>
    </sheetView>
  </sheetViews>
  <sheetFormatPr defaultRowHeight="24.95" customHeight="1"/>
  <cols>
    <col min="1" max="1" width="6.125" style="3" customWidth="1"/>
    <col min="2" max="2" width="15.625" style="3" customWidth="1"/>
    <col min="3" max="3" width="5" style="5" customWidth="1"/>
    <col min="4" max="4" width="8.875" style="3" customWidth="1"/>
    <col min="5" max="5" width="19.125" style="35" customWidth="1"/>
    <col min="6" max="6" width="9.5" style="2" customWidth="1"/>
    <col min="7" max="7" width="10.375" style="2" customWidth="1"/>
    <col min="8" max="8" width="9.625" style="2" customWidth="1"/>
    <col min="9" max="9" width="10.5" style="29" customWidth="1"/>
    <col min="10" max="10" width="12.125" style="29" customWidth="1"/>
    <col min="11" max="11" width="10.5" customWidth="1"/>
    <col min="12" max="12" width="6.75" customWidth="1"/>
    <col min="13" max="13" width="11.125" customWidth="1"/>
    <col min="14" max="14" width="8.125" customWidth="1"/>
  </cols>
  <sheetData>
    <row r="1" spans="1:11" ht="40.5" customHeight="1">
      <c r="A1" s="38" t="s">
        <v>115</v>
      </c>
      <c r="B1" s="38"/>
      <c r="C1" s="38"/>
      <c r="D1" s="38"/>
      <c r="E1" s="38"/>
      <c r="F1" s="38"/>
      <c r="G1" s="38"/>
      <c r="H1" s="38"/>
      <c r="I1" s="38"/>
      <c r="J1" s="38"/>
      <c r="K1" s="38"/>
    </row>
    <row r="2" spans="1:11" ht="24.75" customHeight="1">
      <c r="A2" s="45" t="s">
        <v>0</v>
      </c>
      <c r="B2" s="44" t="s">
        <v>1</v>
      </c>
      <c r="C2" s="37" t="s">
        <v>2</v>
      </c>
      <c r="D2" s="44" t="s">
        <v>3</v>
      </c>
      <c r="E2" s="46" t="s">
        <v>242</v>
      </c>
      <c r="F2" s="42" t="s">
        <v>112</v>
      </c>
      <c r="G2" s="39" t="s">
        <v>113</v>
      </c>
      <c r="H2" s="40"/>
      <c r="I2" s="40"/>
      <c r="J2" s="41" t="s">
        <v>114</v>
      </c>
      <c r="K2" s="37" t="s">
        <v>120</v>
      </c>
    </row>
    <row r="3" spans="1:11" s="4" customFormat="1" ht="25.5" customHeight="1">
      <c r="A3" s="45"/>
      <c r="B3" s="44"/>
      <c r="C3" s="37"/>
      <c r="D3" s="44"/>
      <c r="E3" s="47"/>
      <c r="F3" s="43"/>
      <c r="G3" s="19" t="s">
        <v>116</v>
      </c>
      <c r="H3" s="20" t="s">
        <v>117</v>
      </c>
      <c r="I3" s="26" t="s">
        <v>118</v>
      </c>
      <c r="J3" s="41"/>
      <c r="K3" s="37"/>
    </row>
    <row r="4" spans="1:11" s="11" customFormat="1" ht="25.5" customHeight="1">
      <c r="A4" s="14">
        <v>133</v>
      </c>
      <c r="B4" s="14" t="s">
        <v>88</v>
      </c>
      <c r="C4" s="9">
        <v>22</v>
      </c>
      <c r="D4" s="14" t="s">
        <v>91</v>
      </c>
      <c r="E4" s="33"/>
      <c r="F4" s="15">
        <v>74.5</v>
      </c>
      <c r="G4" s="15">
        <v>70.8</v>
      </c>
      <c r="H4" s="15">
        <v>91</v>
      </c>
      <c r="I4" s="27">
        <f t="shared" ref="I4:I15" si="0">G4*0.4+H4*0.6</f>
        <v>82.92</v>
      </c>
      <c r="J4" s="27">
        <f t="shared" ref="J4:J15" si="1">F4*0.5+I4*0.5</f>
        <v>78.710000000000008</v>
      </c>
      <c r="K4" s="10" t="s">
        <v>123</v>
      </c>
    </row>
    <row r="5" spans="1:11" s="11" customFormat="1" ht="25.5" customHeight="1">
      <c r="A5" s="14">
        <v>772</v>
      </c>
      <c r="B5" s="14" t="s">
        <v>88</v>
      </c>
      <c r="C5" s="9">
        <v>22</v>
      </c>
      <c r="D5" s="14" t="s">
        <v>94</v>
      </c>
      <c r="E5" s="33"/>
      <c r="F5" s="15">
        <v>72.5</v>
      </c>
      <c r="G5" s="15">
        <v>77.2</v>
      </c>
      <c r="H5" s="15">
        <v>88</v>
      </c>
      <c r="I5" s="27">
        <f t="shared" si="0"/>
        <v>83.68</v>
      </c>
      <c r="J5" s="27">
        <f t="shared" si="1"/>
        <v>78.09</v>
      </c>
      <c r="K5" s="10" t="s">
        <v>123</v>
      </c>
    </row>
    <row r="6" spans="1:11" s="11" customFormat="1" ht="25.5" customHeight="1">
      <c r="A6" s="14">
        <v>661</v>
      </c>
      <c r="B6" s="14" t="s">
        <v>88</v>
      </c>
      <c r="C6" s="9">
        <v>22</v>
      </c>
      <c r="D6" s="14" t="s">
        <v>89</v>
      </c>
      <c r="E6" s="33"/>
      <c r="F6" s="15">
        <v>78.5</v>
      </c>
      <c r="G6" s="15">
        <v>74.400000000000006</v>
      </c>
      <c r="H6" s="15">
        <v>75.332999999999998</v>
      </c>
      <c r="I6" s="27">
        <f t="shared" si="0"/>
        <v>74.959800000000001</v>
      </c>
      <c r="J6" s="27">
        <f t="shared" si="1"/>
        <v>76.729900000000001</v>
      </c>
      <c r="K6" s="10" t="s">
        <v>123</v>
      </c>
    </row>
    <row r="7" spans="1:11" s="11" customFormat="1" ht="25.5" customHeight="1">
      <c r="A7" s="14">
        <v>150</v>
      </c>
      <c r="B7" s="14" t="s">
        <v>88</v>
      </c>
      <c r="C7" s="9">
        <v>22</v>
      </c>
      <c r="D7" s="14" t="s">
        <v>90</v>
      </c>
      <c r="E7" s="33"/>
      <c r="F7" s="15">
        <v>77</v>
      </c>
      <c r="G7" s="15">
        <v>76.2</v>
      </c>
      <c r="H7" s="15">
        <v>74.667000000000002</v>
      </c>
      <c r="I7" s="27">
        <f t="shared" si="0"/>
        <v>75.280200000000008</v>
      </c>
      <c r="J7" s="27">
        <f t="shared" si="1"/>
        <v>76.140100000000004</v>
      </c>
      <c r="K7" s="10" t="s">
        <v>123</v>
      </c>
    </row>
    <row r="8" spans="1:11" s="11" customFormat="1" ht="25.5" customHeight="1">
      <c r="A8" s="14">
        <v>94</v>
      </c>
      <c r="B8" s="14" t="s">
        <v>88</v>
      </c>
      <c r="C8" s="9">
        <v>22</v>
      </c>
      <c r="D8" s="14" t="s">
        <v>92</v>
      </c>
      <c r="E8" s="33"/>
      <c r="F8" s="15">
        <v>72.5</v>
      </c>
      <c r="G8" s="15">
        <v>76.8</v>
      </c>
      <c r="H8" s="15">
        <v>80.667000000000002</v>
      </c>
      <c r="I8" s="27">
        <f t="shared" si="0"/>
        <v>79.120199999999997</v>
      </c>
      <c r="J8" s="27">
        <f t="shared" si="1"/>
        <v>75.810100000000006</v>
      </c>
      <c r="K8" s="10" t="s">
        <v>123</v>
      </c>
    </row>
    <row r="9" spans="1:11" s="11" customFormat="1" ht="25.5" customHeight="1">
      <c r="A9" s="14">
        <v>466</v>
      </c>
      <c r="B9" s="14" t="s">
        <v>88</v>
      </c>
      <c r="C9" s="9">
        <v>22</v>
      </c>
      <c r="D9" s="14" t="s">
        <v>93</v>
      </c>
      <c r="E9" s="33"/>
      <c r="F9" s="15">
        <v>72.5</v>
      </c>
      <c r="G9" s="15">
        <v>76</v>
      </c>
      <c r="H9" s="15">
        <v>80</v>
      </c>
      <c r="I9" s="27">
        <f t="shared" si="0"/>
        <v>78.400000000000006</v>
      </c>
      <c r="J9" s="27">
        <f t="shared" si="1"/>
        <v>75.45</v>
      </c>
      <c r="K9" s="10" t="s">
        <v>123</v>
      </c>
    </row>
    <row r="10" spans="1:11" s="31" customFormat="1" ht="25.5" customHeight="1">
      <c r="A10" s="22">
        <v>702</v>
      </c>
      <c r="B10" s="22" t="s">
        <v>88</v>
      </c>
      <c r="C10" s="16">
        <v>22</v>
      </c>
      <c r="D10" s="22"/>
      <c r="E10" s="32" t="s">
        <v>232</v>
      </c>
      <c r="F10" s="12">
        <v>72.5</v>
      </c>
      <c r="G10" s="12">
        <v>75.8</v>
      </c>
      <c r="H10" s="12">
        <v>74.332999999999998</v>
      </c>
      <c r="I10" s="30">
        <f t="shared" si="0"/>
        <v>74.919799999999995</v>
      </c>
      <c r="J10" s="30">
        <f t="shared" si="1"/>
        <v>73.709900000000005</v>
      </c>
      <c r="K10" s="13"/>
    </row>
    <row r="11" spans="1:11" s="31" customFormat="1" ht="25.5" customHeight="1">
      <c r="A11" s="22">
        <v>791</v>
      </c>
      <c r="B11" s="22" t="s">
        <v>88</v>
      </c>
      <c r="C11" s="16">
        <v>22</v>
      </c>
      <c r="D11" s="22"/>
      <c r="E11" s="32" t="s">
        <v>231</v>
      </c>
      <c r="F11" s="12">
        <v>71.5</v>
      </c>
      <c r="G11" s="12">
        <v>76.599999999999994</v>
      </c>
      <c r="H11" s="12">
        <v>71</v>
      </c>
      <c r="I11" s="30">
        <f t="shared" si="0"/>
        <v>73.240000000000009</v>
      </c>
      <c r="J11" s="30">
        <f t="shared" si="1"/>
        <v>72.37</v>
      </c>
      <c r="K11" s="13"/>
    </row>
    <row r="12" spans="1:11" s="31" customFormat="1" ht="25.5" customHeight="1">
      <c r="A12" s="22">
        <v>465</v>
      </c>
      <c r="B12" s="22" t="s">
        <v>88</v>
      </c>
      <c r="C12" s="16">
        <v>22</v>
      </c>
      <c r="D12" s="22"/>
      <c r="E12" s="32" t="s">
        <v>227</v>
      </c>
      <c r="F12" s="12">
        <v>67</v>
      </c>
      <c r="G12" s="12">
        <v>77.599999999999994</v>
      </c>
      <c r="H12" s="12">
        <v>77.667000000000002</v>
      </c>
      <c r="I12" s="30">
        <f t="shared" si="0"/>
        <v>77.640199999999993</v>
      </c>
      <c r="J12" s="30">
        <f t="shared" si="1"/>
        <v>72.320099999999996</v>
      </c>
      <c r="K12" s="13"/>
    </row>
    <row r="13" spans="1:11" s="31" customFormat="1" ht="25.5" customHeight="1">
      <c r="A13" s="22">
        <v>111</v>
      </c>
      <c r="B13" s="22" t="s">
        <v>88</v>
      </c>
      <c r="C13" s="16">
        <v>22</v>
      </c>
      <c r="D13" s="22"/>
      <c r="E13" s="32" t="s">
        <v>229</v>
      </c>
      <c r="F13" s="12">
        <v>68.5</v>
      </c>
      <c r="G13" s="12">
        <v>76.400000000000006</v>
      </c>
      <c r="H13" s="12">
        <v>71.667000000000002</v>
      </c>
      <c r="I13" s="30">
        <f t="shared" si="0"/>
        <v>73.560200000000009</v>
      </c>
      <c r="J13" s="30">
        <f t="shared" si="1"/>
        <v>71.030100000000004</v>
      </c>
      <c r="K13" s="13"/>
    </row>
    <row r="14" spans="1:11" s="31" customFormat="1" ht="25.5" customHeight="1">
      <c r="A14" s="22">
        <v>774</v>
      </c>
      <c r="B14" s="22" t="s">
        <v>88</v>
      </c>
      <c r="C14" s="16">
        <v>22</v>
      </c>
      <c r="D14" s="22"/>
      <c r="E14" s="32" t="s">
        <v>228</v>
      </c>
      <c r="F14" s="12">
        <v>66.5</v>
      </c>
      <c r="G14" s="12">
        <v>76.2</v>
      </c>
      <c r="H14" s="12">
        <v>68.667000000000002</v>
      </c>
      <c r="I14" s="30">
        <f t="shared" si="0"/>
        <v>71.680200000000013</v>
      </c>
      <c r="J14" s="30">
        <f t="shared" si="1"/>
        <v>69.090100000000007</v>
      </c>
      <c r="K14" s="13"/>
    </row>
    <row r="15" spans="1:11" s="31" customFormat="1" ht="25.5" customHeight="1">
      <c r="A15" s="22">
        <v>638</v>
      </c>
      <c r="B15" s="22" t="s">
        <v>88</v>
      </c>
      <c r="C15" s="16">
        <v>22</v>
      </c>
      <c r="D15" s="22"/>
      <c r="E15" s="32" t="s">
        <v>230</v>
      </c>
      <c r="F15" s="12">
        <v>69</v>
      </c>
      <c r="G15" s="12">
        <v>70.599999999999994</v>
      </c>
      <c r="H15" s="12">
        <v>61.667000000000002</v>
      </c>
      <c r="I15" s="30">
        <f t="shared" si="0"/>
        <v>65.240200000000002</v>
      </c>
      <c r="J15" s="30">
        <f t="shared" si="1"/>
        <v>67.120100000000008</v>
      </c>
      <c r="K15" s="13"/>
    </row>
    <row r="16" spans="1:11" s="4" customFormat="1" ht="25.5" customHeight="1">
      <c r="A16" s="36"/>
      <c r="B16" s="36"/>
      <c r="C16" s="36"/>
      <c r="D16" s="36"/>
      <c r="E16" s="36"/>
      <c r="F16" s="36"/>
      <c r="G16" s="36"/>
      <c r="H16" s="36"/>
      <c r="I16" s="36"/>
      <c r="J16" s="36"/>
      <c r="K16" s="13"/>
    </row>
    <row r="17" spans="1:11" s="11" customFormat="1" ht="25.5" customHeight="1">
      <c r="A17" s="14">
        <v>85</v>
      </c>
      <c r="B17" s="14" t="s">
        <v>95</v>
      </c>
      <c r="C17" s="9">
        <v>23</v>
      </c>
      <c r="D17" s="14" t="s">
        <v>96</v>
      </c>
      <c r="E17" s="33"/>
      <c r="F17" s="15">
        <v>83.5</v>
      </c>
      <c r="G17" s="15">
        <v>85</v>
      </c>
      <c r="H17" s="15">
        <v>85</v>
      </c>
      <c r="I17" s="27">
        <f t="shared" ref="I17:I35" si="2">G17*0.4+H17*0.6</f>
        <v>85</v>
      </c>
      <c r="J17" s="27">
        <f t="shared" ref="J17:J35" si="3">F17*0.5+I17*0.5</f>
        <v>84.25</v>
      </c>
      <c r="K17" s="10" t="s">
        <v>123</v>
      </c>
    </row>
    <row r="18" spans="1:11" s="11" customFormat="1" ht="25.5" customHeight="1">
      <c r="A18" s="14">
        <v>440</v>
      </c>
      <c r="B18" s="14" t="s">
        <v>95</v>
      </c>
      <c r="C18" s="9">
        <v>23</v>
      </c>
      <c r="D18" s="14" t="s">
        <v>102</v>
      </c>
      <c r="E18" s="33"/>
      <c r="F18" s="15">
        <v>71.5</v>
      </c>
      <c r="G18" s="15">
        <v>83.2</v>
      </c>
      <c r="H18" s="15">
        <v>91.832999999999998</v>
      </c>
      <c r="I18" s="27">
        <f t="shared" si="2"/>
        <v>88.379799999999989</v>
      </c>
      <c r="J18" s="27">
        <f t="shared" si="3"/>
        <v>79.939899999999994</v>
      </c>
      <c r="K18" s="10" t="s">
        <v>123</v>
      </c>
    </row>
    <row r="19" spans="1:11" s="11" customFormat="1" ht="25.5" customHeight="1">
      <c r="A19" s="14">
        <v>82</v>
      </c>
      <c r="B19" s="14" t="s">
        <v>95</v>
      </c>
      <c r="C19" s="9">
        <v>23</v>
      </c>
      <c r="D19" s="14" t="s">
        <v>97</v>
      </c>
      <c r="E19" s="33"/>
      <c r="F19" s="15">
        <v>75.5</v>
      </c>
      <c r="G19" s="15">
        <v>82.8</v>
      </c>
      <c r="H19" s="15">
        <v>85.332999999999998</v>
      </c>
      <c r="I19" s="27">
        <f t="shared" si="2"/>
        <v>84.319799999999987</v>
      </c>
      <c r="J19" s="27">
        <f t="shared" si="3"/>
        <v>79.909899999999993</v>
      </c>
      <c r="K19" s="10" t="s">
        <v>123</v>
      </c>
    </row>
    <row r="20" spans="1:11" s="11" customFormat="1" ht="25.5" customHeight="1">
      <c r="A20" s="14">
        <v>442</v>
      </c>
      <c r="B20" s="14" t="s">
        <v>95</v>
      </c>
      <c r="C20" s="9">
        <v>23</v>
      </c>
      <c r="D20" s="14" t="s">
        <v>99</v>
      </c>
      <c r="E20" s="33"/>
      <c r="F20" s="15">
        <v>73</v>
      </c>
      <c r="G20" s="15">
        <v>79.599999999999994</v>
      </c>
      <c r="H20" s="15">
        <v>88</v>
      </c>
      <c r="I20" s="27">
        <f t="shared" si="2"/>
        <v>84.64</v>
      </c>
      <c r="J20" s="27">
        <f t="shared" si="3"/>
        <v>78.819999999999993</v>
      </c>
      <c r="K20" s="10" t="s">
        <v>123</v>
      </c>
    </row>
    <row r="21" spans="1:11" s="11" customFormat="1" ht="25.5" customHeight="1">
      <c r="A21" s="14">
        <v>279</v>
      </c>
      <c r="B21" s="14" t="s">
        <v>95</v>
      </c>
      <c r="C21" s="9">
        <v>23</v>
      </c>
      <c r="D21" s="14" t="s">
        <v>101</v>
      </c>
      <c r="E21" s="33"/>
      <c r="F21" s="15">
        <v>72.5</v>
      </c>
      <c r="G21" s="15">
        <v>71</v>
      </c>
      <c r="H21" s="15">
        <v>93.332999999999998</v>
      </c>
      <c r="I21" s="27">
        <f t="shared" si="2"/>
        <v>84.399799999999999</v>
      </c>
      <c r="J21" s="27">
        <f t="shared" si="3"/>
        <v>78.4499</v>
      </c>
      <c r="K21" s="10" t="s">
        <v>123</v>
      </c>
    </row>
    <row r="22" spans="1:11" s="11" customFormat="1" ht="25.5" customHeight="1">
      <c r="A22" s="14">
        <v>131</v>
      </c>
      <c r="B22" s="14" t="s">
        <v>95</v>
      </c>
      <c r="C22" s="9">
        <v>23</v>
      </c>
      <c r="D22" s="14" t="s">
        <v>103</v>
      </c>
      <c r="E22" s="33"/>
      <c r="F22" s="15">
        <v>71</v>
      </c>
      <c r="G22" s="15">
        <v>74.599999999999994</v>
      </c>
      <c r="H22" s="15">
        <v>90.332999999999998</v>
      </c>
      <c r="I22" s="27">
        <f t="shared" si="2"/>
        <v>84.0398</v>
      </c>
      <c r="J22" s="27">
        <f t="shared" si="3"/>
        <v>77.519900000000007</v>
      </c>
      <c r="K22" s="10" t="s">
        <v>123</v>
      </c>
    </row>
    <row r="23" spans="1:11" s="11" customFormat="1" ht="25.5" customHeight="1">
      <c r="A23" s="14">
        <v>630</v>
      </c>
      <c r="B23" s="14" t="s">
        <v>95</v>
      </c>
      <c r="C23" s="9">
        <v>23</v>
      </c>
      <c r="D23" s="14" t="s">
        <v>100</v>
      </c>
      <c r="E23" s="33"/>
      <c r="F23" s="15">
        <v>73</v>
      </c>
      <c r="G23" s="15">
        <v>74.8</v>
      </c>
      <c r="H23" s="15">
        <v>84.332999999999998</v>
      </c>
      <c r="I23" s="27">
        <f t="shared" si="2"/>
        <v>80.519800000000004</v>
      </c>
      <c r="J23" s="27">
        <f t="shared" si="3"/>
        <v>76.759900000000002</v>
      </c>
      <c r="K23" s="10" t="s">
        <v>123</v>
      </c>
    </row>
    <row r="24" spans="1:11" s="11" customFormat="1" ht="25.5" customHeight="1">
      <c r="A24" s="14">
        <v>102</v>
      </c>
      <c r="B24" s="14" t="s">
        <v>95</v>
      </c>
      <c r="C24" s="9">
        <v>23</v>
      </c>
      <c r="D24" s="14" t="s">
        <v>107</v>
      </c>
      <c r="E24" s="33"/>
      <c r="F24" s="15">
        <v>68</v>
      </c>
      <c r="G24" s="15">
        <v>77.599999999999994</v>
      </c>
      <c r="H24" s="15">
        <v>88.5</v>
      </c>
      <c r="I24" s="27">
        <f t="shared" si="2"/>
        <v>84.14</v>
      </c>
      <c r="J24" s="27">
        <f t="shared" si="3"/>
        <v>76.069999999999993</v>
      </c>
      <c r="K24" s="10" t="s">
        <v>123</v>
      </c>
    </row>
    <row r="25" spans="1:11" s="11" customFormat="1" ht="25.5" customHeight="1">
      <c r="A25" s="14">
        <v>230</v>
      </c>
      <c r="B25" s="14" t="s">
        <v>95</v>
      </c>
      <c r="C25" s="9">
        <v>23</v>
      </c>
      <c r="D25" s="14" t="s">
        <v>98</v>
      </c>
      <c r="E25" s="33"/>
      <c r="F25" s="15">
        <v>74.5</v>
      </c>
      <c r="G25" s="15">
        <v>71.2</v>
      </c>
      <c r="H25" s="15">
        <v>81.167000000000002</v>
      </c>
      <c r="I25" s="27">
        <f t="shared" si="2"/>
        <v>77.180200000000013</v>
      </c>
      <c r="J25" s="27">
        <f t="shared" si="3"/>
        <v>75.840100000000007</v>
      </c>
      <c r="K25" s="10" t="s">
        <v>123</v>
      </c>
    </row>
    <row r="26" spans="1:11" s="11" customFormat="1" ht="25.5" customHeight="1">
      <c r="A26" s="14">
        <v>574</v>
      </c>
      <c r="B26" s="14" t="s">
        <v>95</v>
      </c>
      <c r="C26" s="9">
        <v>23</v>
      </c>
      <c r="D26" s="14" t="s">
        <v>106</v>
      </c>
      <c r="E26" s="33"/>
      <c r="F26" s="15">
        <v>69</v>
      </c>
      <c r="G26" s="15">
        <v>77</v>
      </c>
      <c r="H26" s="15">
        <v>82.167000000000002</v>
      </c>
      <c r="I26" s="27">
        <f t="shared" si="2"/>
        <v>80.100200000000001</v>
      </c>
      <c r="J26" s="27">
        <f t="shared" si="3"/>
        <v>74.5501</v>
      </c>
      <c r="K26" s="10" t="s">
        <v>123</v>
      </c>
    </row>
    <row r="27" spans="1:11" s="11" customFormat="1" ht="25.5" customHeight="1">
      <c r="A27" s="14">
        <v>443</v>
      </c>
      <c r="B27" s="14" t="s">
        <v>95</v>
      </c>
      <c r="C27" s="9">
        <v>23</v>
      </c>
      <c r="D27" s="14" t="s">
        <v>104</v>
      </c>
      <c r="E27" s="33"/>
      <c r="F27" s="15">
        <v>69.5</v>
      </c>
      <c r="G27" s="15">
        <v>66.8</v>
      </c>
      <c r="H27" s="15">
        <v>84.332999999999998</v>
      </c>
      <c r="I27" s="27">
        <f t="shared" si="2"/>
        <v>77.319799999999987</v>
      </c>
      <c r="J27" s="27">
        <f t="shared" si="3"/>
        <v>73.409899999999993</v>
      </c>
      <c r="K27" s="10" t="s">
        <v>123</v>
      </c>
    </row>
    <row r="28" spans="1:11" s="11" customFormat="1" ht="25.5" customHeight="1">
      <c r="A28" s="14">
        <v>383</v>
      </c>
      <c r="B28" s="14" t="s">
        <v>95</v>
      </c>
      <c r="C28" s="9">
        <v>23</v>
      </c>
      <c r="D28" s="14" t="s">
        <v>105</v>
      </c>
      <c r="E28" s="33"/>
      <c r="F28" s="15">
        <v>69</v>
      </c>
      <c r="G28" s="15">
        <v>69.400000000000006</v>
      </c>
      <c r="H28" s="15">
        <v>81.332999999999998</v>
      </c>
      <c r="I28" s="27">
        <f t="shared" si="2"/>
        <v>76.559799999999996</v>
      </c>
      <c r="J28" s="27">
        <f t="shared" si="3"/>
        <v>72.779899999999998</v>
      </c>
      <c r="K28" s="10" t="s">
        <v>123</v>
      </c>
    </row>
    <row r="29" spans="1:11" s="31" customFormat="1" ht="25.5" customHeight="1">
      <c r="A29" s="22">
        <v>560</v>
      </c>
      <c r="B29" s="22" t="s">
        <v>95</v>
      </c>
      <c r="C29" s="16">
        <v>23</v>
      </c>
      <c r="D29" s="22"/>
      <c r="E29" s="32" t="s">
        <v>235</v>
      </c>
      <c r="F29" s="12">
        <v>76</v>
      </c>
      <c r="G29" s="12">
        <v>64.400000000000006</v>
      </c>
      <c r="H29" s="12">
        <v>70.332999999999998</v>
      </c>
      <c r="I29" s="30">
        <f t="shared" si="2"/>
        <v>67.959800000000001</v>
      </c>
      <c r="J29" s="30">
        <f t="shared" si="3"/>
        <v>71.979900000000001</v>
      </c>
      <c r="K29" s="13"/>
    </row>
    <row r="30" spans="1:11" s="31" customFormat="1" ht="25.5" customHeight="1">
      <c r="A30" s="22">
        <v>312</v>
      </c>
      <c r="B30" s="22" t="s">
        <v>95</v>
      </c>
      <c r="C30" s="16">
        <v>23</v>
      </c>
      <c r="D30" s="22"/>
      <c r="E30" s="32" t="s">
        <v>238</v>
      </c>
      <c r="F30" s="12">
        <v>70</v>
      </c>
      <c r="G30" s="12">
        <v>77.2</v>
      </c>
      <c r="H30" s="12">
        <v>70.332999999999998</v>
      </c>
      <c r="I30" s="30">
        <f t="shared" si="2"/>
        <v>73.079800000000006</v>
      </c>
      <c r="J30" s="30">
        <f t="shared" si="3"/>
        <v>71.539900000000003</v>
      </c>
      <c r="K30" s="13"/>
    </row>
    <row r="31" spans="1:11" s="31" customFormat="1" ht="25.5" customHeight="1">
      <c r="A31" s="22">
        <v>747</v>
      </c>
      <c r="B31" s="22" t="s">
        <v>95</v>
      </c>
      <c r="C31" s="16">
        <v>23</v>
      </c>
      <c r="D31" s="22"/>
      <c r="E31" s="32" t="s">
        <v>240</v>
      </c>
      <c r="F31" s="12">
        <v>68.5</v>
      </c>
      <c r="G31" s="12">
        <v>73.8</v>
      </c>
      <c r="H31" s="12">
        <v>74.167000000000002</v>
      </c>
      <c r="I31" s="30">
        <f t="shared" si="2"/>
        <v>74.020200000000003</v>
      </c>
      <c r="J31" s="30">
        <f t="shared" si="3"/>
        <v>71.260099999999994</v>
      </c>
      <c r="K31" s="13"/>
    </row>
    <row r="32" spans="1:11" s="31" customFormat="1" ht="25.5" customHeight="1">
      <c r="A32" s="22">
        <v>760</v>
      </c>
      <c r="B32" s="22" t="s">
        <v>95</v>
      </c>
      <c r="C32" s="16">
        <v>23</v>
      </c>
      <c r="D32" s="22"/>
      <c r="E32" s="32" t="s">
        <v>241</v>
      </c>
      <c r="F32" s="12">
        <v>68</v>
      </c>
      <c r="G32" s="12">
        <v>72.400000000000006</v>
      </c>
      <c r="H32" s="12">
        <v>71</v>
      </c>
      <c r="I32" s="30">
        <f t="shared" si="2"/>
        <v>71.56</v>
      </c>
      <c r="J32" s="30">
        <f t="shared" si="3"/>
        <v>69.78</v>
      </c>
      <c r="K32" s="13"/>
    </row>
    <row r="33" spans="1:11" s="31" customFormat="1" ht="25.5" customHeight="1">
      <c r="A33" s="22">
        <v>62</v>
      </c>
      <c r="B33" s="22" t="s">
        <v>95</v>
      </c>
      <c r="C33" s="16">
        <v>23</v>
      </c>
      <c r="D33" s="22"/>
      <c r="E33" s="32" t="s">
        <v>237</v>
      </c>
      <c r="F33" s="12">
        <v>70.5</v>
      </c>
      <c r="G33" s="12">
        <v>72.400000000000006</v>
      </c>
      <c r="H33" s="12">
        <v>57</v>
      </c>
      <c r="I33" s="30">
        <f t="shared" si="2"/>
        <v>63.16</v>
      </c>
      <c r="J33" s="30">
        <f t="shared" si="3"/>
        <v>66.83</v>
      </c>
      <c r="K33" s="13"/>
    </row>
    <row r="34" spans="1:11" s="31" customFormat="1" ht="25.5" customHeight="1">
      <c r="A34" s="22">
        <v>579</v>
      </c>
      <c r="B34" s="22" t="s">
        <v>95</v>
      </c>
      <c r="C34" s="16">
        <v>23</v>
      </c>
      <c r="D34" s="22"/>
      <c r="E34" s="32" t="s">
        <v>236</v>
      </c>
      <c r="F34" s="12">
        <v>71.5</v>
      </c>
      <c r="G34" s="12">
        <v>76.2</v>
      </c>
      <c r="H34" s="12">
        <v>51.667000000000002</v>
      </c>
      <c r="I34" s="30">
        <f t="shared" si="2"/>
        <v>61.480200000000004</v>
      </c>
      <c r="J34" s="30">
        <f t="shared" si="3"/>
        <v>66.490099999999998</v>
      </c>
      <c r="K34" s="13"/>
    </row>
    <row r="35" spans="1:11" s="31" customFormat="1" ht="25.5" customHeight="1">
      <c r="A35" s="22">
        <v>229</v>
      </c>
      <c r="B35" s="22" t="s">
        <v>95</v>
      </c>
      <c r="C35" s="16">
        <v>23</v>
      </c>
      <c r="D35" s="22"/>
      <c r="E35" s="32" t="s">
        <v>239</v>
      </c>
      <c r="F35" s="12">
        <v>69</v>
      </c>
      <c r="G35" s="12">
        <v>0</v>
      </c>
      <c r="H35" s="12">
        <v>76.332999999999998</v>
      </c>
      <c r="I35" s="30">
        <f t="shared" si="2"/>
        <v>45.799799999999998</v>
      </c>
      <c r="J35" s="30">
        <f t="shared" si="3"/>
        <v>57.399900000000002</v>
      </c>
      <c r="K35" s="13"/>
    </row>
    <row r="36" spans="1:11" s="4" customFormat="1" ht="25.5" customHeight="1">
      <c r="A36" s="36"/>
      <c r="B36" s="36"/>
      <c r="C36" s="36"/>
      <c r="D36" s="36"/>
      <c r="E36" s="36"/>
      <c r="F36" s="36"/>
      <c r="G36" s="36"/>
      <c r="H36" s="36"/>
      <c r="I36" s="36"/>
      <c r="J36" s="36"/>
      <c r="K36" s="13"/>
    </row>
    <row r="37" spans="1:11" s="11" customFormat="1" ht="25.5" customHeight="1">
      <c r="A37" s="14">
        <v>241</v>
      </c>
      <c r="B37" s="14" t="s">
        <v>108</v>
      </c>
      <c r="C37" s="9">
        <v>24</v>
      </c>
      <c r="D37" s="14" t="s">
        <v>109</v>
      </c>
      <c r="E37" s="33"/>
      <c r="F37" s="15">
        <v>70.5</v>
      </c>
      <c r="G37" s="15">
        <v>75</v>
      </c>
      <c r="H37" s="15">
        <v>66.332999999999998</v>
      </c>
      <c r="I37" s="27">
        <f>G37*0.4+H37*0.6</f>
        <v>69.799800000000005</v>
      </c>
      <c r="J37" s="27">
        <f>F37*0.5+I37*0.5</f>
        <v>70.149900000000002</v>
      </c>
      <c r="K37" s="10" t="s">
        <v>123</v>
      </c>
    </row>
    <row r="38" spans="1:11" s="11" customFormat="1" ht="25.5" customHeight="1">
      <c r="A38" s="14">
        <v>88</v>
      </c>
      <c r="B38" s="14" t="s">
        <v>108</v>
      </c>
      <c r="C38" s="9">
        <v>24</v>
      </c>
      <c r="D38" s="14" t="s">
        <v>110</v>
      </c>
      <c r="E38" s="33"/>
      <c r="F38" s="15">
        <v>61</v>
      </c>
      <c r="G38" s="15">
        <v>70.599999999999994</v>
      </c>
      <c r="H38" s="15">
        <v>81.667000000000002</v>
      </c>
      <c r="I38" s="27">
        <f>G38*0.4+H38*0.6</f>
        <v>77.240200000000002</v>
      </c>
      <c r="J38" s="27">
        <f>F38*0.5+I38*0.5</f>
        <v>69.120100000000008</v>
      </c>
      <c r="K38" s="10" t="s">
        <v>123</v>
      </c>
    </row>
    <row r="39" spans="1:11" s="31" customFormat="1" ht="25.5" customHeight="1">
      <c r="A39" s="22">
        <v>580</v>
      </c>
      <c r="B39" s="22" t="s">
        <v>108</v>
      </c>
      <c r="C39" s="16">
        <v>24</v>
      </c>
      <c r="D39" s="22"/>
      <c r="E39" s="32" t="s">
        <v>225</v>
      </c>
      <c r="F39" s="12">
        <v>62.5</v>
      </c>
      <c r="G39" s="12">
        <v>72.2</v>
      </c>
      <c r="H39" s="12">
        <v>68.332999999999998</v>
      </c>
      <c r="I39" s="30">
        <f>G39*0.4+H39*0.6</f>
        <v>69.879800000000003</v>
      </c>
      <c r="J39" s="30">
        <f>F39*0.5+I39*0.5</f>
        <v>66.189899999999994</v>
      </c>
      <c r="K39" s="13"/>
    </row>
    <row r="40" spans="1:11" s="31" customFormat="1" ht="25.5" customHeight="1">
      <c r="A40" s="22">
        <v>485</v>
      </c>
      <c r="B40" s="22" t="s">
        <v>108</v>
      </c>
      <c r="C40" s="16">
        <v>24</v>
      </c>
      <c r="D40" s="22"/>
      <c r="E40" s="32" t="s">
        <v>226</v>
      </c>
      <c r="F40" s="12">
        <v>60.5</v>
      </c>
      <c r="G40" s="12">
        <v>74.2</v>
      </c>
      <c r="H40" s="12">
        <v>56.332999999999998</v>
      </c>
      <c r="I40" s="30">
        <f>G40*0.4+H40*0.6</f>
        <v>63.479799999999997</v>
      </c>
      <c r="J40" s="30">
        <f>F40*0.5+I40*0.5</f>
        <v>61.989899999999999</v>
      </c>
      <c r="K40" s="13"/>
    </row>
    <row r="41" spans="1:11" s="1" customFormat="1" ht="24.95" customHeight="1">
      <c r="A41" s="6"/>
      <c r="B41" s="6"/>
      <c r="C41" s="7"/>
      <c r="D41" s="6"/>
      <c r="E41" s="34"/>
      <c r="F41" s="8"/>
      <c r="G41" s="8"/>
      <c r="H41" s="8"/>
      <c r="I41" s="28"/>
      <c r="J41" s="28"/>
    </row>
    <row r="42" spans="1:11" s="1" customFormat="1" ht="24.95" customHeight="1">
      <c r="A42" s="6"/>
      <c r="B42" s="6"/>
      <c r="C42" s="7"/>
      <c r="D42" s="6"/>
      <c r="E42" s="34"/>
      <c r="F42" s="8"/>
      <c r="G42" s="8"/>
      <c r="H42" s="8"/>
      <c r="I42" s="28"/>
      <c r="J42" s="28"/>
    </row>
    <row r="43" spans="1:11" s="1" customFormat="1" ht="24.95" customHeight="1">
      <c r="A43" s="6"/>
      <c r="B43" s="6"/>
      <c r="C43" s="7"/>
      <c r="D43" s="6"/>
      <c r="E43" s="34"/>
      <c r="F43" s="8"/>
      <c r="G43" s="8"/>
      <c r="H43" s="8"/>
      <c r="I43" s="28"/>
      <c r="J43" s="28"/>
    </row>
    <row r="44" spans="1:11" s="1" customFormat="1" ht="24.95" customHeight="1">
      <c r="A44" s="6"/>
      <c r="B44" s="6"/>
      <c r="C44" s="7"/>
      <c r="D44" s="6"/>
      <c r="E44" s="34"/>
      <c r="F44" s="8"/>
      <c r="G44" s="8"/>
      <c r="H44" s="8"/>
      <c r="I44" s="28"/>
      <c r="J44" s="28"/>
    </row>
    <row r="45" spans="1:11" s="1" customFormat="1" ht="24.95" customHeight="1">
      <c r="A45" s="6"/>
      <c r="B45" s="6"/>
      <c r="C45" s="7"/>
      <c r="D45" s="6"/>
      <c r="E45" s="34"/>
      <c r="F45" s="8"/>
      <c r="G45" s="8"/>
      <c r="H45" s="8"/>
      <c r="I45" s="28"/>
      <c r="J45" s="28"/>
    </row>
    <row r="46" spans="1:11" s="1" customFormat="1" ht="24.95" customHeight="1">
      <c r="A46" s="6"/>
      <c r="B46" s="6"/>
      <c r="C46" s="7"/>
      <c r="D46" s="6"/>
      <c r="E46" s="34"/>
      <c r="F46" s="8"/>
      <c r="G46" s="8"/>
      <c r="H46" s="8"/>
      <c r="I46" s="28"/>
      <c r="J46" s="28"/>
    </row>
    <row r="47" spans="1:11" s="1" customFormat="1" ht="24.95" customHeight="1">
      <c r="A47" s="6"/>
      <c r="B47" s="6"/>
      <c r="C47" s="7"/>
      <c r="D47" s="6"/>
      <c r="E47" s="34"/>
      <c r="F47" s="8"/>
      <c r="G47" s="8"/>
      <c r="H47" s="8"/>
      <c r="I47" s="28"/>
      <c r="J47" s="28"/>
    </row>
    <row r="48" spans="1:11" s="1" customFormat="1" ht="24.95" customHeight="1">
      <c r="A48" s="6"/>
      <c r="B48" s="6"/>
      <c r="C48" s="7"/>
      <c r="D48" s="6"/>
      <c r="E48" s="34"/>
      <c r="F48" s="8"/>
      <c r="G48" s="8"/>
      <c r="H48" s="8"/>
      <c r="I48" s="28"/>
      <c r="J48" s="28"/>
    </row>
    <row r="49" spans="1:10" s="1" customFormat="1" ht="24.95" customHeight="1">
      <c r="A49" s="6"/>
      <c r="B49" s="6"/>
      <c r="C49" s="7"/>
      <c r="D49" s="6"/>
      <c r="E49" s="34"/>
      <c r="F49" s="8"/>
      <c r="G49" s="8"/>
      <c r="H49" s="8"/>
      <c r="I49" s="28"/>
      <c r="J49" s="28"/>
    </row>
    <row r="50" spans="1:10" s="1" customFormat="1" ht="24.95" customHeight="1">
      <c r="A50" s="6"/>
      <c r="B50" s="6"/>
      <c r="C50" s="7"/>
      <c r="D50" s="6"/>
      <c r="E50" s="34"/>
      <c r="F50" s="8"/>
      <c r="G50" s="8"/>
      <c r="H50" s="8"/>
      <c r="I50" s="28"/>
      <c r="J50" s="28"/>
    </row>
    <row r="51" spans="1:10" s="1" customFormat="1" ht="24.95" customHeight="1">
      <c r="A51" s="6"/>
      <c r="B51" s="6"/>
      <c r="C51" s="7"/>
      <c r="D51" s="6"/>
      <c r="E51" s="34"/>
      <c r="F51" s="8"/>
      <c r="G51" s="8"/>
      <c r="H51" s="8"/>
      <c r="I51" s="28"/>
      <c r="J51" s="28"/>
    </row>
    <row r="52" spans="1:10" s="1" customFormat="1" ht="24.95" customHeight="1">
      <c r="A52" s="6"/>
      <c r="B52" s="6"/>
      <c r="C52" s="7"/>
      <c r="D52" s="6"/>
      <c r="E52" s="34"/>
      <c r="F52" s="8"/>
      <c r="G52" s="8"/>
      <c r="H52" s="8"/>
      <c r="I52" s="28"/>
      <c r="J52" s="28"/>
    </row>
    <row r="53" spans="1:10" s="1" customFormat="1" ht="24.95" customHeight="1">
      <c r="A53" s="6"/>
      <c r="B53" s="6"/>
      <c r="C53" s="7"/>
      <c r="D53" s="6"/>
      <c r="E53" s="34"/>
      <c r="F53" s="8"/>
      <c r="G53" s="8"/>
      <c r="H53" s="8"/>
      <c r="I53" s="28"/>
      <c r="J53" s="28"/>
    </row>
    <row r="54" spans="1:10" s="1" customFormat="1" ht="24.95" customHeight="1">
      <c r="A54" s="6"/>
      <c r="B54" s="6"/>
      <c r="C54" s="7"/>
      <c r="D54" s="6"/>
      <c r="E54" s="34"/>
      <c r="F54" s="8"/>
      <c r="G54" s="8"/>
      <c r="H54" s="8"/>
      <c r="I54" s="28"/>
      <c r="J54" s="28"/>
    </row>
    <row r="55" spans="1:10" s="1" customFormat="1" ht="24.95" customHeight="1">
      <c r="A55" s="6"/>
      <c r="B55" s="6"/>
      <c r="C55" s="7"/>
      <c r="D55" s="6"/>
      <c r="E55" s="34"/>
      <c r="F55" s="8"/>
      <c r="G55" s="8"/>
      <c r="H55" s="8"/>
      <c r="I55" s="28"/>
      <c r="J55" s="28"/>
    </row>
    <row r="56" spans="1:10" s="1" customFormat="1" ht="24.95" customHeight="1">
      <c r="A56" s="6"/>
      <c r="B56" s="6"/>
      <c r="C56" s="7"/>
      <c r="D56" s="6"/>
      <c r="E56" s="34"/>
      <c r="F56" s="8"/>
      <c r="G56" s="8"/>
      <c r="H56" s="8"/>
      <c r="I56" s="28"/>
      <c r="J56" s="28"/>
    </row>
    <row r="57" spans="1:10" s="1" customFormat="1" ht="24.95" customHeight="1">
      <c r="A57" s="6"/>
      <c r="B57" s="6"/>
      <c r="C57" s="7"/>
      <c r="D57" s="6"/>
      <c r="E57" s="34"/>
      <c r="F57" s="8"/>
      <c r="G57" s="8"/>
      <c r="H57" s="8"/>
      <c r="I57" s="28"/>
      <c r="J57" s="28"/>
    </row>
    <row r="58" spans="1:10" s="1" customFormat="1" ht="24.95" customHeight="1">
      <c r="A58" s="6"/>
      <c r="B58" s="6"/>
      <c r="C58" s="7"/>
      <c r="D58" s="6"/>
      <c r="E58" s="34"/>
      <c r="F58" s="8"/>
      <c r="G58" s="8"/>
      <c r="H58" s="8"/>
      <c r="I58" s="28"/>
      <c r="J58" s="28"/>
    </row>
    <row r="59" spans="1:10" s="1" customFormat="1" ht="24.95" customHeight="1">
      <c r="A59" s="6"/>
      <c r="B59" s="6"/>
      <c r="C59" s="7"/>
      <c r="D59" s="6"/>
      <c r="E59" s="34"/>
      <c r="F59" s="8"/>
      <c r="G59" s="8"/>
      <c r="H59" s="8"/>
      <c r="I59" s="28"/>
      <c r="J59" s="28"/>
    </row>
    <row r="60" spans="1:10" s="1" customFormat="1" ht="24.95" customHeight="1">
      <c r="A60" s="6"/>
      <c r="B60" s="6"/>
      <c r="C60" s="7"/>
      <c r="D60" s="6"/>
      <c r="E60" s="34"/>
      <c r="F60" s="8"/>
      <c r="G60" s="8"/>
      <c r="H60" s="8"/>
      <c r="I60" s="28"/>
      <c r="J60" s="28"/>
    </row>
    <row r="61" spans="1:10" s="1" customFormat="1" ht="24.95" customHeight="1">
      <c r="A61" s="6"/>
      <c r="B61" s="6"/>
      <c r="C61" s="7"/>
      <c r="D61" s="6"/>
      <c r="E61" s="34"/>
      <c r="F61" s="8"/>
      <c r="G61" s="8"/>
      <c r="H61" s="8"/>
      <c r="I61" s="28"/>
      <c r="J61" s="28"/>
    </row>
    <row r="62" spans="1:10" s="1" customFormat="1" ht="24.95" customHeight="1">
      <c r="A62" s="6"/>
      <c r="B62" s="6"/>
      <c r="C62" s="7"/>
      <c r="D62" s="6"/>
      <c r="E62" s="34"/>
      <c r="F62" s="8"/>
      <c r="G62" s="8"/>
      <c r="H62" s="8"/>
      <c r="I62" s="28"/>
      <c r="J62" s="28"/>
    </row>
    <row r="63" spans="1:10" s="1" customFormat="1" ht="24.95" customHeight="1">
      <c r="A63" s="6"/>
      <c r="B63" s="6"/>
      <c r="C63" s="7"/>
      <c r="D63" s="6"/>
      <c r="E63" s="34"/>
      <c r="F63" s="8"/>
      <c r="G63" s="8"/>
      <c r="H63" s="8"/>
      <c r="I63" s="28"/>
      <c r="J63" s="28"/>
    </row>
    <row r="64" spans="1:10" s="1" customFormat="1" ht="24.95" customHeight="1">
      <c r="A64" s="6"/>
      <c r="B64" s="6"/>
      <c r="C64" s="7"/>
      <c r="D64" s="6"/>
      <c r="E64" s="34"/>
      <c r="F64" s="8"/>
      <c r="G64" s="8"/>
      <c r="H64" s="8"/>
      <c r="I64" s="28"/>
      <c r="J64" s="28"/>
    </row>
    <row r="65" spans="1:10" s="1" customFormat="1" ht="24.95" customHeight="1">
      <c r="A65" s="6"/>
      <c r="B65" s="6"/>
      <c r="C65" s="7"/>
      <c r="D65" s="6"/>
      <c r="E65" s="34"/>
      <c r="F65" s="8"/>
      <c r="G65" s="8"/>
      <c r="H65" s="8"/>
      <c r="I65" s="28"/>
      <c r="J65" s="28"/>
    </row>
    <row r="66" spans="1:10" s="1" customFormat="1" ht="24.95" customHeight="1">
      <c r="A66" s="6"/>
      <c r="B66" s="6"/>
      <c r="C66" s="7"/>
      <c r="D66" s="6"/>
      <c r="E66" s="34"/>
      <c r="F66" s="8"/>
      <c r="G66" s="8"/>
      <c r="H66" s="8"/>
      <c r="I66" s="28"/>
      <c r="J66" s="28"/>
    </row>
    <row r="67" spans="1:10" s="1" customFormat="1" ht="24.95" customHeight="1">
      <c r="A67" s="6"/>
      <c r="B67" s="6"/>
      <c r="C67" s="7"/>
      <c r="D67" s="6"/>
      <c r="E67" s="34"/>
      <c r="F67" s="8"/>
      <c r="G67" s="8"/>
      <c r="H67" s="8"/>
      <c r="I67" s="28"/>
      <c r="J67" s="28"/>
    </row>
    <row r="68" spans="1:10" s="1" customFormat="1" ht="24.95" customHeight="1">
      <c r="A68" s="6"/>
      <c r="B68" s="6"/>
      <c r="C68" s="7"/>
      <c r="D68" s="6"/>
      <c r="E68" s="34"/>
      <c r="F68" s="8"/>
      <c r="G68" s="8"/>
      <c r="H68" s="8"/>
      <c r="I68" s="28"/>
      <c r="J68" s="28"/>
    </row>
    <row r="69" spans="1:10" s="1" customFormat="1" ht="24.95" customHeight="1">
      <c r="A69" s="6"/>
      <c r="B69" s="6"/>
      <c r="C69" s="7"/>
      <c r="D69" s="6"/>
      <c r="E69" s="34"/>
      <c r="F69" s="8"/>
      <c r="G69" s="8"/>
      <c r="H69" s="8"/>
      <c r="I69" s="28"/>
      <c r="J69" s="28"/>
    </row>
    <row r="70" spans="1:10" s="1" customFormat="1" ht="24.95" customHeight="1">
      <c r="A70" s="6"/>
      <c r="B70" s="6"/>
      <c r="C70" s="7"/>
      <c r="D70" s="6"/>
      <c r="E70" s="34"/>
      <c r="F70" s="8"/>
      <c r="G70" s="8"/>
      <c r="H70" s="8"/>
      <c r="I70" s="28"/>
      <c r="J70" s="28"/>
    </row>
    <row r="71" spans="1:10" s="1" customFormat="1" ht="24.95" customHeight="1">
      <c r="A71" s="6"/>
      <c r="B71" s="6"/>
      <c r="C71" s="7"/>
      <c r="D71" s="6"/>
      <c r="E71" s="34"/>
      <c r="F71" s="8"/>
      <c r="G71" s="8"/>
      <c r="H71" s="8"/>
      <c r="I71" s="28"/>
      <c r="J71" s="28"/>
    </row>
    <row r="72" spans="1:10" s="1" customFormat="1" ht="24.95" customHeight="1">
      <c r="A72" s="6"/>
      <c r="B72" s="6"/>
      <c r="C72" s="7"/>
      <c r="D72" s="6"/>
      <c r="E72" s="34"/>
      <c r="F72" s="8"/>
      <c r="G72" s="8"/>
      <c r="H72" s="8"/>
      <c r="I72" s="28"/>
      <c r="J72" s="28"/>
    </row>
    <row r="73" spans="1:10" s="1" customFormat="1" ht="24.95" customHeight="1">
      <c r="A73" s="6"/>
      <c r="B73" s="6"/>
      <c r="C73" s="7"/>
      <c r="D73" s="6"/>
      <c r="E73" s="34"/>
      <c r="F73" s="8"/>
      <c r="G73" s="8"/>
      <c r="H73" s="8"/>
      <c r="I73" s="28"/>
      <c r="J73" s="28"/>
    </row>
    <row r="74" spans="1:10" s="1" customFormat="1" ht="24.95" customHeight="1">
      <c r="A74" s="6"/>
      <c r="B74" s="6"/>
      <c r="C74" s="7"/>
      <c r="D74" s="6"/>
      <c r="E74" s="34"/>
      <c r="F74" s="8"/>
      <c r="G74" s="8"/>
      <c r="H74" s="8"/>
      <c r="I74" s="28"/>
      <c r="J74" s="28"/>
    </row>
    <row r="75" spans="1:10" s="1" customFormat="1" ht="24.95" customHeight="1">
      <c r="A75" s="6"/>
      <c r="B75" s="6"/>
      <c r="C75" s="7"/>
      <c r="D75" s="6"/>
      <c r="E75" s="34"/>
      <c r="F75" s="8"/>
      <c r="G75" s="8"/>
      <c r="H75" s="8"/>
      <c r="I75" s="28"/>
      <c r="J75" s="28"/>
    </row>
    <row r="76" spans="1:10" s="1" customFormat="1" ht="24.95" customHeight="1">
      <c r="A76" s="6"/>
      <c r="B76" s="6"/>
      <c r="C76" s="7"/>
      <c r="D76" s="6"/>
      <c r="E76" s="34"/>
      <c r="F76" s="8"/>
      <c r="G76" s="8"/>
      <c r="H76" s="8"/>
      <c r="I76" s="28"/>
      <c r="J76" s="28"/>
    </row>
    <row r="77" spans="1:10" s="1" customFormat="1" ht="24.95" customHeight="1">
      <c r="A77" s="6"/>
      <c r="B77" s="6"/>
      <c r="C77" s="7"/>
      <c r="D77" s="6"/>
      <c r="E77" s="34"/>
      <c r="F77" s="8"/>
      <c r="G77" s="8"/>
      <c r="H77" s="8"/>
      <c r="I77" s="28"/>
      <c r="J77" s="28"/>
    </row>
    <row r="78" spans="1:10" s="1" customFormat="1" ht="24.95" customHeight="1">
      <c r="A78" s="6"/>
      <c r="B78" s="6"/>
      <c r="C78" s="7"/>
      <c r="D78" s="6"/>
      <c r="E78" s="34"/>
      <c r="F78" s="8"/>
      <c r="G78" s="8"/>
      <c r="H78" s="8"/>
      <c r="I78" s="28"/>
      <c r="J78" s="28"/>
    </row>
    <row r="79" spans="1:10" s="1" customFormat="1" ht="24.95" customHeight="1">
      <c r="A79" s="6"/>
      <c r="B79" s="6"/>
      <c r="C79" s="7"/>
      <c r="D79" s="6"/>
      <c r="E79" s="34"/>
      <c r="F79" s="8"/>
      <c r="G79" s="8"/>
      <c r="H79" s="8"/>
      <c r="I79" s="28"/>
      <c r="J79" s="28"/>
    </row>
    <row r="80" spans="1:10" s="1" customFormat="1" ht="24.95" customHeight="1">
      <c r="A80" s="6"/>
      <c r="B80" s="6"/>
      <c r="C80" s="7"/>
      <c r="D80" s="6"/>
      <c r="E80" s="34"/>
      <c r="F80" s="8"/>
      <c r="G80" s="8"/>
      <c r="H80" s="8"/>
      <c r="I80" s="28"/>
      <c r="J80" s="28"/>
    </row>
    <row r="81" spans="1:10" s="1" customFormat="1" ht="24.95" customHeight="1">
      <c r="A81" s="6"/>
      <c r="B81" s="6"/>
      <c r="C81" s="7"/>
      <c r="D81" s="6"/>
      <c r="E81" s="34"/>
      <c r="F81" s="8"/>
      <c r="G81" s="8"/>
      <c r="H81" s="8"/>
      <c r="I81" s="28"/>
      <c r="J81" s="28"/>
    </row>
    <row r="82" spans="1:10" s="1" customFormat="1" ht="24.95" customHeight="1">
      <c r="A82" s="6"/>
      <c r="B82" s="6"/>
      <c r="C82" s="7"/>
      <c r="D82" s="6"/>
      <c r="E82" s="34"/>
      <c r="F82" s="8"/>
      <c r="G82" s="8"/>
      <c r="H82" s="8"/>
      <c r="I82" s="28"/>
      <c r="J82" s="28"/>
    </row>
    <row r="83" spans="1:10" s="1" customFormat="1" ht="24.95" customHeight="1">
      <c r="A83" s="6"/>
      <c r="B83" s="6"/>
      <c r="C83" s="7"/>
      <c r="D83" s="6"/>
      <c r="E83" s="34"/>
      <c r="F83" s="8"/>
      <c r="G83" s="8"/>
      <c r="H83" s="8"/>
      <c r="I83" s="28"/>
      <c r="J83" s="28"/>
    </row>
    <row r="84" spans="1:10" s="1" customFormat="1" ht="24.95" customHeight="1">
      <c r="A84" s="6"/>
      <c r="B84" s="6"/>
      <c r="C84" s="7"/>
      <c r="D84" s="6"/>
      <c r="E84" s="34"/>
      <c r="F84" s="8"/>
      <c r="G84" s="8"/>
      <c r="H84" s="8"/>
      <c r="I84" s="28"/>
      <c r="J84" s="28"/>
    </row>
    <row r="85" spans="1:10" s="1" customFormat="1" ht="24.95" customHeight="1">
      <c r="A85" s="6"/>
      <c r="B85" s="6"/>
      <c r="C85" s="7"/>
      <c r="D85" s="6"/>
      <c r="E85" s="34"/>
      <c r="F85" s="8"/>
      <c r="G85" s="8"/>
      <c r="H85" s="8"/>
      <c r="I85" s="28"/>
      <c r="J85" s="28"/>
    </row>
    <row r="86" spans="1:10" s="1" customFormat="1" ht="24.95" customHeight="1">
      <c r="A86" s="6"/>
      <c r="B86" s="6"/>
      <c r="C86" s="7"/>
      <c r="D86" s="6"/>
      <c r="E86" s="34"/>
      <c r="F86" s="8"/>
      <c r="G86" s="8"/>
      <c r="H86" s="8"/>
      <c r="I86" s="28"/>
      <c r="J86" s="28"/>
    </row>
    <row r="87" spans="1:10" s="1" customFormat="1" ht="24.95" customHeight="1">
      <c r="A87" s="6"/>
      <c r="B87" s="6"/>
      <c r="C87" s="7"/>
      <c r="D87" s="6"/>
      <c r="E87" s="34"/>
      <c r="F87" s="8"/>
      <c r="G87" s="8"/>
      <c r="H87" s="8"/>
      <c r="I87" s="28"/>
      <c r="J87" s="28"/>
    </row>
    <row r="88" spans="1:10" s="1" customFormat="1" ht="24.95" customHeight="1">
      <c r="A88" s="6"/>
      <c r="B88" s="6"/>
      <c r="C88" s="7"/>
      <c r="D88" s="6"/>
      <c r="E88" s="34"/>
      <c r="F88" s="8"/>
      <c r="G88" s="8"/>
      <c r="H88" s="8"/>
      <c r="I88" s="28"/>
      <c r="J88" s="28"/>
    </row>
    <row r="89" spans="1:10" s="1" customFormat="1" ht="24.95" customHeight="1">
      <c r="A89" s="6"/>
      <c r="B89" s="6"/>
      <c r="C89" s="7"/>
      <c r="D89" s="6"/>
      <c r="E89" s="34"/>
      <c r="F89" s="8"/>
      <c r="G89" s="8"/>
      <c r="H89" s="8"/>
      <c r="I89" s="28"/>
      <c r="J89" s="28"/>
    </row>
    <row r="90" spans="1:10" s="1" customFormat="1" ht="24.95" customHeight="1">
      <c r="A90" s="6"/>
      <c r="B90" s="6"/>
      <c r="C90" s="7"/>
      <c r="D90" s="6"/>
      <c r="E90" s="34"/>
      <c r="F90" s="8"/>
      <c r="G90" s="8"/>
      <c r="H90" s="8"/>
      <c r="I90" s="28"/>
      <c r="J90" s="28"/>
    </row>
    <row r="91" spans="1:10" s="1" customFormat="1" ht="24.95" customHeight="1">
      <c r="A91" s="6"/>
      <c r="B91" s="6"/>
      <c r="C91" s="7"/>
      <c r="D91" s="6"/>
      <c r="E91" s="34"/>
      <c r="F91" s="8"/>
      <c r="G91" s="8"/>
      <c r="H91" s="8"/>
      <c r="I91" s="28"/>
      <c r="J91" s="28"/>
    </row>
    <row r="92" spans="1:10" s="1" customFormat="1" ht="24.95" customHeight="1">
      <c r="A92" s="6"/>
      <c r="B92" s="6"/>
      <c r="C92" s="7"/>
      <c r="D92" s="6"/>
      <c r="E92" s="34"/>
      <c r="F92" s="8"/>
      <c r="G92" s="8"/>
      <c r="H92" s="8"/>
      <c r="I92" s="28"/>
      <c r="J92" s="28"/>
    </row>
    <row r="93" spans="1:10" s="1" customFormat="1" ht="24.95" customHeight="1">
      <c r="A93" s="6"/>
      <c r="B93" s="6"/>
      <c r="C93" s="7"/>
      <c r="D93" s="6"/>
      <c r="E93" s="34"/>
      <c r="F93" s="8"/>
      <c r="G93" s="8"/>
      <c r="H93" s="8"/>
      <c r="I93" s="28"/>
      <c r="J93" s="28"/>
    </row>
    <row r="94" spans="1:10" s="1" customFormat="1" ht="24.95" customHeight="1">
      <c r="A94" s="6"/>
      <c r="B94" s="6"/>
      <c r="C94" s="7"/>
      <c r="D94" s="6"/>
      <c r="E94" s="34"/>
      <c r="F94" s="8"/>
      <c r="G94" s="8"/>
      <c r="H94" s="8"/>
      <c r="I94" s="28"/>
      <c r="J94" s="28"/>
    </row>
    <row r="95" spans="1:10" s="1" customFormat="1" ht="24.95" customHeight="1">
      <c r="A95" s="6"/>
      <c r="B95" s="6"/>
      <c r="C95" s="7"/>
      <c r="D95" s="6"/>
      <c r="E95" s="34"/>
      <c r="F95" s="8"/>
      <c r="G95" s="8"/>
      <c r="H95" s="8"/>
      <c r="I95" s="28"/>
      <c r="J95" s="28"/>
    </row>
    <row r="96" spans="1:10" s="1" customFormat="1" ht="24.95" customHeight="1">
      <c r="A96" s="6"/>
      <c r="B96" s="6"/>
      <c r="C96" s="7"/>
      <c r="D96" s="6"/>
      <c r="E96" s="34"/>
      <c r="F96" s="8"/>
      <c r="G96" s="8"/>
      <c r="H96" s="8"/>
      <c r="I96" s="28"/>
      <c r="J96" s="28"/>
    </row>
    <row r="97" spans="1:10" s="1" customFormat="1" ht="24.95" customHeight="1">
      <c r="A97" s="6"/>
      <c r="B97" s="6"/>
      <c r="C97" s="7"/>
      <c r="D97" s="6"/>
      <c r="E97" s="34"/>
      <c r="F97" s="8"/>
      <c r="G97" s="8"/>
      <c r="H97" s="8"/>
      <c r="I97" s="28"/>
      <c r="J97" s="28"/>
    </row>
    <row r="98" spans="1:10" s="1" customFormat="1" ht="24.95" customHeight="1">
      <c r="A98" s="6"/>
      <c r="B98" s="6"/>
      <c r="C98" s="7"/>
      <c r="D98" s="6"/>
      <c r="E98" s="34"/>
      <c r="F98" s="8"/>
      <c r="G98" s="8"/>
      <c r="H98" s="8"/>
      <c r="I98" s="28"/>
      <c r="J98" s="28"/>
    </row>
    <row r="99" spans="1:10" s="1" customFormat="1" ht="24.95" customHeight="1">
      <c r="A99" s="6"/>
      <c r="B99" s="6"/>
      <c r="C99" s="7"/>
      <c r="D99" s="6"/>
      <c r="E99" s="34"/>
      <c r="F99" s="8"/>
      <c r="G99" s="8"/>
      <c r="H99" s="8"/>
      <c r="I99" s="28"/>
      <c r="J99" s="28"/>
    </row>
  </sheetData>
  <sheetProtection selectLockedCells="1" selectUnlockedCells="1"/>
  <sortState ref="A37:K40">
    <sortCondition descending="1" ref="J37:J40"/>
  </sortState>
  <mergeCells count="12">
    <mergeCell ref="A16:J16"/>
    <mergeCell ref="A36:J36"/>
    <mergeCell ref="K2:K3"/>
    <mergeCell ref="A1:K1"/>
    <mergeCell ref="G2:I2"/>
    <mergeCell ref="J2:J3"/>
    <mergeCell ref="F2:F3"/>
    <mergeCell ref="D2:D3"/>
    <mergeCell ref="C2:C3"/>
    <mergeCell ref="B2:B3"/>
    <mergeCell ref="A2:A3"/>
    <mergeCell ref="E2:E3"/>
  </mergeCells>
  <phoneticPr fontId="1" type="noConversion"/>
  <printOptions horizontalCentered="1"/>
  <pageMargins left="0.25" right="0.25" top="0.75" bottom="0.75" header="0.3" footer="0.3"/>
  <pageSetup paperSize="9" orientation="portrait" verticalDpi="0" r:id="rId1"/>
  <headerFooter scaleWithDoc="0" alignWithMargins="0">
    <oddFooter>第 &amp;P 页，共 &amp;N 页</oddFooter>
  </headerFooter>
</worksheet>
</file>

<file path=xl/worksheets/sheet2.xml><?xml version="1.0" encoding="utf-8"?>
<worksheet xmlns="http://schemas.openxmlformats.org/spreadsheetml/2006/main" xmlns:r="http://schemas.openxmlformats.org/officeDocument/2006/relationships">
  <dimension ref="A1:M237"/>
  <sheetViews>
    <sheetView tabSelected="1" workbookViewId="0">
      <selection activeCell="L5" sqref="L5"/>
    </sheetView>
  </sheetViews>
  <sheetFormatPr defaultRowHeight="24.95" customHeight="1"/>
  <cols>
    <col min="1" max="1" width="6.125" style="3" customWidth="1"/>
    <col min="2" max="2" width="19.5" style="3" customWidth="1"/>
    <col min="3" max="3" width="6.25" style="5" customWidth="1"/>
    <col min="4" max="4" width="10.5" style="3" customWidth="1"/>
    <col min="5" max="5" width="20.125" style="35" customWidth="1"/>
    <col min="6" max="6" width="9.625" style="2" customWidth="1"/>
    <col min="7" max="7" width="10.5" style="2" customWidth="1"/>
    <col min="8" max="8" width="10.75" style="2" customWidth="1"/>
    <col min="9" max="9" width="9.625" customWidth="1"/>
    <col min="10" max="10" width="11.375" style="29" customWidth="1"/>
    <col min="11" max="11" width="11.25" customWidth="1"/>
    <col min="12" max="12" width="6.75" customWidth="1"/>
    <col min="13" max="13" width="11.125" customWidth="1"/>
    <col min="14" max="14" width="8.125" customWidth="1"/>
  </cols>
  <sheetData>
    <row r="1" spans="1:11" ht="40.5" customHeight="1">
      <c r="A1" s="57" t="s">
        <v>119</v>
      </c>
      <c r="B1" s="57"/>
      <c r="C1" s="57"/>
      <c r="D1" s="57"/>
      <c r="E1" s="57"/>
      <c r="F1" s="57"/>
      <c r="G1" s="57"/>
      <c r="H1" s="57"/>
      <c r="I1" s="57"/>
      <c r="J1" s="57"/>
      <c r="K1" s="57"/>
    </row>
    <row r="2" spans="1:11" s="4" customFormat="1" ht="39.75" customHeight="1">
      <c r="A2" s="51" t="s">
        <v>0</v>
      </c>
      <c r="B2" s="53" t="s">
        <v>1</v>
      </c>
      <c r="C2" s="55" t="s">
        <v>2</v>
      </c>
      <c r="D2" s="53" t="s">
        <v>3</v>
      </c>
      <c r="E2" s="46" t="s">
        <v>242</v>
      </c>
      <c r="F2" s="58" t="s">
        <v>112</v>
      </c>
      <c r="G2" s="39" t="s">
        <v>113</v>
      </c>
      <c r="H2" s="39"/>
      <c r="I2" s="39"/>
      <c r="J2" s="41" t="s">
        <v>114</v>
      </c>
      <c r="K2" s="18" t="s">
        <v>120</v>
      </c>
    </row>
    <row r="3" spans="1:11" s="4" customFormat="1" ht="39.75" customHeight="1">
      <c r="A3" s="52"/>
      <c r="B3" s="54"/>
      <c r="C3" s="56"/>
      <c r="D3" s="54"/>
      <c r="E3" s="47"/>
      <c r="F3" s="59"/>
      <c r="G3" s="25" t="s">
        <v>121</v>
      </c>
      <c r="H3" s="25" t="s">
        <v>122</v>
      </c>
      <c r="I3" s="24" t="s">
        <v>118</v>
      </c>
      <c r="J3" s="41"/>
      <c r="K3" s="21"/>
    </row>
    <row r="4" spans="1:11" s="11" customFormat="1" ht="25.5" customHeight="1">
      <c r="A4" s="14">
        <v>522</v>
      </c>
      <c r="B4" s="14" t="s">
        <v>4</v>
      </c>
      <c r="C4" s="9">
        <v>1</v>
      </c>
      <c r="D4" s="14" t="s">
        <v>5</v>
      </c>
      <c r="E4" s="33"/>
      <c r="F4" s="15">
        <v>78</v>
      </c>
      <c r="G4" s="15">
        <v>54.667000000000002</v>
      </c>
      <c r="H4" s="15">
        <v>22.667000000000002</v>
      </c>
      <c r="I4" s="10">
        <f>G4+H4</f>
        <v>77.334000000000003</v>
      </c>
      <c r="J4" s="27">
        <f>F4*0.5+I4*0.5</f>
        <v>77.667000000000002</v>
      </c>
      <c r="K4" s="10" t="s">
        <v>124</v>
      </c>
    </row>
    <row r="5" spans="1:11" s="31" customFormat="1" ht="25.5" customHeight="1">
      <c r="A5" s="22">
        <v>182</v>
      </c>
      <c r="B5" s="22" t="s">
        <v>4</v>
      </c>
      <c r="C5" s="16">
        <v>1</v>
      </c>
      <c r="D5" s="22"/>
      <c r="E5" s="32" t="s">
        <v>154</v>
      </c>
      <c r="F5" s="12">
        <v>69.5</v>
      </c>
      <c r="G5" s="12">
        <v>57.667000000000002</v>
      </c>
      <c r="H5" s="12">
        <v>22.332999999999998</v>
      </c>
      <c r="I5" s="13">
        <f>G5+H5</f>
        <v>80</v>
      </c>
      <c r="J5" s="30">
        <f>F5*0.5+I5*0.5</f>
        <v>74.75</v>
      </c>
      <c r="K5" s="13"/>
    </row>
    <row r="6" spans="1:11" s="4" customFormat="1" ht="25.5" customHeight="1">
      <c r="A6" s="36"/>
      <c r="B6" s="36"/>
      <c r="C6" s="36"/>
      <c r="D6" s="36"/>
      <c r="E6" s="36"/>
      <c r="F6" s="36"/>
      <c r="G6" s="36"/>
      <c r="H6" s="36"/>
      <c r="I6" s="36"/>
      <c r="J6" s="36"/>
      <c r="K6" s="13"/>
    </row>
    <row r="7" spans="1:11" s="11" customFormat="1" ht="25.5" customHeight="1">
      <c r="A7" s="14">
        <v>30</v>
      </c>
      <c r="B7" s="14" t="s">
        <v>6</v>
      </c>
      <c r="C7" s="9">
        <v>2</v>
      </c>
      <c r="D7" s="14" t="s">
        <v>7</v>
      </c>
      <c r="E7" s="33"/>
      <c r="F7" s="15">
        <v>77.5</v>
      </c>
      <c r="G7" s="15">
        <v>58.667000000000002</v>
      </c>
      <c r="H7" s="15">
        <v>19.667000000000002</v>
      </c>
      <c r="I7" s="10">
        <f>SUM(G7:H7)</f>
        <v>78.334000000000003</v>
      </c>
      <c r="J7" s="27">
        <f>F7*0.5+I7*0.5</f>
        <v>77.917000000000002</v>
      </c>
      <c r="K7" s="10" t="s">
        <v>124</v>
      </c>
    </row>
    <row r="8" spans="1:11" s="31" customFormat="1" ht="25.5" customHeight="1">
      <c r="A8" s="23">
        <v>627</v>
      </c>
      <c r="B8" s="23" t="s">
        <v>134</v>
      </c>
      <c r="C8" s="16">
        <v>2</v>
      </c>
      <c r="D8" s="23"/>
      <c r="E8" s="32" t="s">
        <v>155</v>
      </c>
      <c r="F8" s="12">
        <v>64.5</v>
      </c>
      <c r="G8" s="12">
        <v>53.332999999999998</v>
      </c>
      <c r="H8" s="12">
        <v>19.667000000000002</v>
      </c>
      <c r="I8" s="13">
        <f>SUM(G8:H8)</f>
        <v>73</v>
      </c>
      <c r="J8" s="30">
        <f>F8*0.5+I8*0.5</f>
        <v>68.75</v>
      </c>
      <c r="K8" s="13"/>
    </row>
    <row r="9" spans="1:11" s="4" customFormat="1" ht="25.5" customHeight="1">
      <c r="A9" s="36"/>
      <c r="B9" s="36"/>
      <c r="C9" s="36"/>
      <c r="D9" s="36"/>
      <c r="E9" s="36"/>
      <c r="F9" s="36"/>
      <c r="G9" s="36"/>
      <c r="H9" s="36"/>
      <c r="I9" s="36"/>
      <c r="J9" s="36"/>
      <c r="K9" s="13"/>
    </row>
    <row r="10" spans="1:11" s="11" customFormat="1" ht="25.5" customHeight="1">
      <c r="A10" s="14">
        <v>792</v>
      </c>
      <c r="B10" s="14" t="s">
        <v>8</v>
      </c>
      <c r="C10" s="9">
        <v>4</v>
      </c>
      <c r="D10" s="14" t="s">
        <v>9</v>
      </c>
      <c r="E10" s="33"/>
      <c r="F10" s="15">
        <v>87</v>
      </c>
      <c r="G10" s="15">
        <v>58.332999999999998</v>
      </c>
      <c r="H10" s="15">
        <v>20</v>
      </c>
      <c r="I10" s="10">
        <f>SUM(G10:H10)</f>
        <v>78.332999999999998</v>
      </c>
      <c r="J10" s="27">
        <f>F10*0.5+I10*0.5</f>
        <v>82.666499999999999</v>
      </c>
      <c r="K10" s="10" t="s">
        <v>124</v>
      </c>
    </row>
    <row r="11" spans="1:11" s="31" customFormat="1" ht="25.5" customHeight="1">
      <c r="A11" s="23">
        <v>40</v>
      </c>
      <c r="B11" s="23" t="s">
        <v>135</v>
      </c>
      <c r="C11" s="16">
        <v>4</v>
      </c>
      <c r="D11" s="23"/>
      <c r="E11" s="32" t="s">
        <v>156</v>
      </c>
      <c r="F11" s="12">
        <v>72</v>
      </c>
      <c r="G11" s="12">
        <v>62.332999999999998</v>
      </c>
      <c r="H11" s="12">
        <v>21</v>
      </c>
      <c r="I11" s="13">
        <f>SUM(G11:H11)</f>
        <v>83.332999999999998</v>
      </c>
      <c r="J11" s="30">
        <f>F11*0.5+I11*0.5</f>
        <v>77.666499999999999</v>
      </c>
      <c r="K11" s="13"/>
    </row>
    <row r="12" spans="1:11" s="4" customFormat="1" ht="25.5" customHeight="1">
      <c r="A12" s="36"/>
      <c r="B12" s="36"/>
      <c r="C12" s="36"/>
      <c r="D12" s="36"/>
      <c r="E12" s="36"/>
      <c r="F12" s="36"/>
      <c r="G12" s="36"/>
      <c r="H12" s="36"/>
      <c r="I12" s="36"/>
      <c r="J12" s="36"/>
      <c r="K12" s="13"/>
    </row>
    <row r="13" spans="1:11" s="11" customFormat="1" ht="25.5" customHeight="1">
      <c r="A13" s="14">
        <v>330</v>
      </c>
      <c r="B13" s="14" t="s">
        <v>10</v>
      </c>
      <c r="C13" s="9">
        <v>5</v>
      </c>
      <c r="D13" s="14" t="s">
        <v>11</v>
      </c>
      <c r="E13" s="33"/>
      <c r="F13" s="15">
        <v>78</v>
      </c>
      <c r="G13" s="15">
        <v>54</v>
      </c>
      <c r="H13" s="15">
        <v>25</v>
      </c>
      <c r="I13" s="10">
        <f>SUM(G13:H13)</f>
        <v>79</v>
      </c>
      <c r="J13" s="27">
        <f>F13*0.5+I13*0.5</f>
        <v>78.5</v>
      </c>
      <c r="K13" s="10" t="s">
        <v>124</v>
      </c>
    </row>
    <row r="14" spans="1:11" s="31" customFormat="1" ht="25.5" customHeight="1">
      <c r="A14" s="23">
        <v>276</v>
      </c>
      <c r="B14" s="23" t="s">
        <v>136</v>
      </c>
      <c r="C14" s="16">
        <v>5</v>
      </c>
      <c r="D14" s="23"/>
      <c r="E14" s="32" t="s">
        <v>157</v>
      </c>
      <c r="F14" s="12">
        <v>72</v>
      </c>
      <c r="G14" s="12">
        <v>55.332999999999998</v>
      </c>
      <c r="H14" s="12">
        <v>25.332999999999998</v>
      </c>
      <c r="I14" s="13">
        <f>SUM(G14:H14)</f>
        <v>80.665999999999997</v>
      </c>
      <c r="J14" s="30">
        <f>F14*0.5+I14*0.5</f>
        <v>76.332999999999998</v>
      </c>
      <c r="K14" s="13"/>
    </row>
    <row r="15" spans="1:11" s="4" customFormat="1" ht="25.5" customHeight="1">
      <c r="A15" s="36"/>
      <c r="B15" s="36"/>
      <c r="C15" s="36"/>
      <c r="D15" s="36"/>
      <c r="E15" s="36"/>
      <c r="F15" s="36"/>
      <c r="G15" s="36"/>
      <c r="H15" s="36"/>
      <c r="I15" s="36"/>
      <c r="J15" s="36"/>
      <c r="K15" s="13"/>
    </row>
    <row r="16" spans="1:11" s="11" customFormat="1" ht="25.5" customHeight="1">
      <c r="A16" s="14">
        <v>575</v>
      </c>
      <c r="B16" s="14" t="s">
        <v>12</v>
      </c>
      <c r="C16" s="9">
        <v>6</v>
      </c>
      <c r="D16" s="14" t="s">
        <v>13</v>
      </c>
      <c r="E16" s="33"/>
      <c r="F16" s="15">
        <v>81</v>
      </c>
      <c r="G16" s="15">
        <v>56.332999999999998</v>
      </c>
      <c r="H16" s="15">
        <v>25.332999999999998</v>
      </c>
      <c r="I16" s="10">
        <f>SUM(G16:H16)</f>
        <v>81.665999999999997</v>
      </c>
      <c r="J16" s="27">
        <f>F16*0.5+I16*0.5</f>
        <v>81.332999999999998</v>
      </c>
      <c r="K16" s="10" t="s">
        <v>124</v>
      </c>
    </row>
    <row r="17" spans="1:11" s="11" customFormat="1" ht="25.5" customHeight="1">
      <c r="A17" s="14">
        <v>55</v>
      </c>
      <c r="B17" s="14" t="s">
        <v>12</v>
      </c>
      <c r="C17" s="9">
        <v>6</v>
      </c>
      <c r="D17" s="14" t="s">
        <v>14</v>
      </c>
      <c r="E17" s="33"/>
      <c r="F17" s="15">
        <v>78</v>
      </c>
      <c r="G17" s="15">
        <v>60.332999999999998</v>
      </c>
      <c r="H17" s="15">
        <v>23.332999999999998</v>
      </c>
      <c r="I17" s="10">
        <f>SUM(G17:H17)</f>
        <v>83.665999999999997</v>
      </c>
      <c r="J17" s="27">
        <f>F17*0.5+I17*0.5</f>
        <v>80.832999999999998</v>
      </c>
      <c r="K17" s="10" t="s">
        <v>124</v>
      </c>
    </row>
    <row r="18" spans="1:11" s="31" customFormat="1" ht="25.5" customHeight="1">
      <c r="A18" s="23">
        <v>365</v>
      </c>
      <c r="B18" s="23" t="s">
        <v>137</v>
      </c>
      <c r="C18" s="16">
        <v>6</v>
      </c>
      <c r="D18" s="23"/>
      <c r="E18" s="32" t="s">
        <v>158</v>
      </c>
      <c r="F18" s="12">
        <v>74</v>
      </c>
      <c r="G18" s="12">
        <v>60</v>
      </c>
      <c r="H18" s="12">
        <v>25.667000000000002</v>
      </c>
      <c r="I18" s="13">
        <f>SUM(G18:H18)</f>
        <v>85.667000000000002</v>
      </c>
      <c r="J18" s="30">
        <f>F18*0.5+I18*0.5</f>
        <v>79.833500000000001</v>
      </c>
      <c r="K18" s="13"/>
    </row>
    <row r="19" spans="1:11" s="31" customFormat="1" ht="25.5" customHeight="1">
      <c r="A19" s="23">
        <v>148</v>
      </c>
      <c r="B19" s="23" t="s">
        <v>137</v>
      </c>
      <c r="C19" s="16">
        <v>6</v>
      </c>
      <c r="D19" s="23"/>
      <c r="E19" s="32" t="s">
        <v>159</v>
      </c>
      <c r="F19" s="12">
        <v>77</v>
      </c>
      <c r="G19" s="12">
        <v>50.667000000000002</v>
      </c>
      <c r="H19" s="12">
        <v>21.332999999999998</v>
      </c>
      <c r="I19" s="13">
        <f>SUM(G19:H19)</f>
        <v>72</v>
      </c>
      <c r="J19" s="30">
        <f>F19*0.5+I19*0.5</f>
        <v>74.5</v>
      </c>
      <c r="K19" s="13"/>
    </row>
    <row r="20" spans="1:11" s="11" customFormat="1" ht="25.5" customHeight="1">
      <c r="A20" s="48"/>
      <c r="B20" s="49"/>
      <c r="C20" s="49"/>
      <c r="D20" s="49"/>
      <c r="E20" s="49"/>
      <c r="F20" s="49"/>
      <c r="G20" s="49"/>
      <c r="H20" s="49"/>
      <c r="I20" s="49"/>
      <c r="J20" s="50"/>
      <c r="K20" s="10"/>
    </row>
    <row r="21" spans="1:11" s="11" customFormat="1" ht="25.5" customHeight="1">
      <c r="A21" s="14">
        <v>698</v>
      </c>
      <c r="B21" s="14" t="s">
        <v>15</v>
      </c>
      <c r="C21" s="9">
        <v>7</v>
      </c>
      <c r="D21" s="14" t="s">
        <v>16</v>
      </c>
      <c r="E21" s="33"/>
      <c r="F21" s="15">
        <v>61</v>
      </c>
      <c r="G21" s="15">
        <v>63</v>
      </c>
      <c r="H21" s="15">
        <v>25</v>
      </c>
      <c r="I21" s="10">
        <f t="shared" ref="I21:I22" si="0">SUM(G21:H21)</f>
        <v>88</v>
      </c>
      <c r="J21" s="27">
        <f t="shared" ref="J21:J24" si="1">F21*0.5+I21*0.5</f>
        <v>74.5</v>
      </c>
      <c r="K21" s="10" t="s">
        <v>124</v>
      </c>
    </row>
    <row r="22" spans="1:11" s="31" customFormat="1" ht="25.5" customHeight="1">
      <c r="A22" s="23">
        <v>412</v>
      </c>
      <c r="B22" s="23" t="s">
        <v>138</v>
      </c>
      <c r="C22" s="16">
        <v>7</v>
      </c>
      <c r="D22" s="23"/>
      <c r="E22" s="32" t="s">
        <v>160</v>
      </c>
      <c r="F22" s="12">
        <v>59</v>
      </c>
      <c r="G22" s="12">
        <v>49.667000000000002</v>
      </c>
      <c r="H22" s="12">
        <v>22.667000000000002</v>
      </c>
      <c r="I22" s="13">
        <f t="shared" si="0"/>
        <v>72.334000000000003</v>
      </c>
      <c r="J22" s="30">
        <f t="shared" si="1"/>
        <v>65.667000000000002</v>
      </c>
      <c r="K22" s="13"/>
    </row>
    <row r="23" spans="1:11" s="4" customFormat="1" ht="25.5" customHeight="1">
      <c r="A23" s="36"/>
      <c r="B23" s="36"/>
      <c r="C23" s="36"/>
      <c r="D23" s="36"/>
      <c r="E23" s="36"/>
      <c r="F23" s="36"/>
      <c r="G23" s="36"/>
      <c r="H23" s="36"/>
      <c r="I23" s="36"/>
      <c r="J23" s="36"/>
      <c r="K23" s="13"/>
    </row>
    <row r="24" spans="1:11" s="11" customFormat="1" ht="25.5" customHeight="1">
      <c r="A24" s="14">
        <v>573</v>
      </c>
      <c r="B24" s="14" t="s">
        <v>17</v>
      </c>
      <c r="C24" s="9">
        <v>8</v>
      </c>
      <c r="D24" s="14" t="s">
        <v>18</v>
      </c>
      <c r="E24" s="33"/>
      <c r="F24" s="15">
        <v>59</v>
      </c>
      <c r="G24" s="15">
        <v>53</v>
      </c>
      <c r="H24" s="15">
        <v>22.332999999999998</v>
      </c>
      <c r="I24" s="10">
        <f>SUM(G24:H24)</f>
        <v>75.332999999999998</v>
      </c>
      <c r="J24" s="27">
        <f t="shared" si="1"/>
        <v>67.166499999999999</v>
      </c>
      <c r="K24" s="10" t="s">
        <v>124</v>
      </c>
    </row>
    <row r="25" spans="1:11" s="31" customFormat="1" ht="25.5" customHeight="1">
      <c r="A25" s="23">
        <v>251</v>
      </c>
      <c r="B25" s="23" t="s">
        <v>139</v>
      </c>
      <c r="C25" s="16">
        <v>8</v>
      </c>
      <c r="D25" s="23"/>
      <c r="E25" s="32" t="s">
        <v>161</v>
      </c>
      <c r="F25" s="12">
        <v>69</v>
      </c>
      <c r="G25" s="12">
        <v>44</v>
      </c>
      <c r="H25" s="12">
        <v>18</v>
      </c>
      <c r="I25" s="13">
        <f>SUM(G25:H25)</f>
        <v>62</v>
      </c>
      <c r="J25" s="30">
        <f>F25*0.5+I25*0.5</f>
        <v>65.5</v>
      </c>
      <c r="K25" s="13"/>
    </row>
    <row r="26" spans="1:11" s="4" customFormat="1" ht="25.5" customHeight="1">
      <c r="A26" s="36"/>
      <c r="B26" s="36"/>
      <c r="C26" s="36"/>
      <c r="D26" s="36"/>
      <c r="E26" s="36"/>
      <c r="F26" s="36"/>
      <c r="G26" s="36"/>
      <c r="H26" s="36"/>
      <c r="I26" s="36"/>
      <c r="J26" s="36"/>
      <c r="K26" s="13"/>
    </row>
    <row r="27" spans="1:11" s="11" customFormat="1" ht="25.5" customHeight="1">
      <c r="A27" s="14">
        <v>488</v>
      </c>
      <c r="B27" s="14" t="s">
        <v>19</v>
      </c>
      <c r="C27" s="9">
        <v>10</v>
      </c>
      <c r="D27" s="14" t="s">
        <v>20</v>
      </c>
      <c r="E27" s="33"/>
      <c r="F27" s="15">
        <v>79.5</v>
      </c>
      <c r="G27" s="15">
        <v>63.667000000000002</v>
      </c>
      <c r="H27" s="15">
        <v>23.667000000000002</v>
      </c>
      <c r="I27" s="10">
        <f t="shared" ref="I27:I40" si="2">SUM(G27:H27)</f>
        <v>87.334000000000003</v>
      </c>
      <c r="J27" s="27">
        <f t="shared" ref="J27:J40" si="3">I27*0.5+F27*0.5</f>
        <v>83.417000000000002</v>
      </c>
      <c r="K27" s="10" t="s">
        <v>124</v>
      </c>
    </row>
    <row r="28" spans="1:11" s="11" customFormat="1" ht="25.5" customHeight="1">
      <c r="A28" s="14">
        <v>771</v>
      </c>
      <c r="B28" s="14" t="s">
        <v>19</v>
      </c>
      <c r="C28" s="9">
        <v>10</v>
      </c>
      <c r="D28" s="14" t="s">
        <v>25</v>
      </c>
      <c r="E28" s="33"/>
      <c r="F28" s="15">
        <v>73</v>
      </c>
      <c r="G28" s="15">
        <v>59.332999999999998</v>
      </c>
      <c r="H28" s="15">
        <v>26.332999999999998</v>
      </c>
      <c r="I28" s="10">
        <f t="shared" si="2"/>
        <v>85.665999999999997</v>
      </c>
      <c r="J28" s="27">
        <f t="shared" si="3"/>
        <v>79.332999999999998</v>
      </c>
      <c r="K28" s="10" t="s">
        <v>124</v>
      </c>
    </row>
    <row r="29" spans="1:11" s="11" customFormat="1" ht="25.5" customHeight="1">
      <c r="A29" s="14">
        <v>675</v>
      </c>
      <c r="B29" s="14" t="s">
        <v>19</v>
      </c>
      <c r="C29" s="9">
        <v>10</v>
      </c>
      <c r="D29" s="14" t="s">
        <v>24</v>
      </c>
      <c r="E29" s="33"/>
      <c r="F29" s="15">
        <v>74</v>
      </c>
      <c r="G29" s="15">
        <v>59</v>
      </c>
      <c r="H29" s="15">
        <v>22.332999999999998</v>
      </c>
      <c r="I29" s="10">
        <f t="shared" si="2"/>
        <v>81.332999999999998</v>
      </c>
      <c r="J29" s="27">
        <f t="shared" si="3"/>
        <v>77.666499999999999</v>
      </c>
      <c r="K29" s="10" t="s">
        <v>124</v>
      </c>
    </row>
    <row r="30" spans="1:11" s="11" customFormat="1" ht="25.5" customHeight="1">
      <c r="A30" s="14">
        <v>246</v>
      </c>
      <c r="B30" s="14" t="s">
        <v>19</v>
      </c>
      <c r="C30" s="9">
        <v>10</v>
      </c>
      <c r="D30" s="14" t="s">
        <v>21</v>
      </c>
      <c r="E30" s="33"/>
      <c r="F30" s="15">
        <v>77.5</v>
      </c>
      <c r="G30" s="15">
        <v>55.332999999999998</v>
      </c>
      <c r="H30" s="15">
        <v>21.667000000000002</v>
      </c>
      <c r="I30" s="10">
        <f t="shared" si="2"/>
        <v>77</v>
      </c>
      <c r="J30" s="27">
        <f t="shared" si="3"/>
        <v>77.25</v>
      </c>
      <c r="K30" s="10" t="s">
        <v>124</v>
      </c>
    </row>
    <row r="31" spans="1:11" s="11" customFormat="1" ht="25.5" customHeight="1">
      <c r="A31" s="14">
        <v>751</v>
      </c>
      <c r="B31" s="14" t="s">
        <v>19</v>
      </c>
      <c r="C31" s="9">
        <v>10</v>
      </c>
      <c r="D31" s="14" t="s">
        <v>22</v>
      </c>
      <c r="E31" s="33"/>
      <c r="F31" s="15">
        <v>76.5</v>
      </c>
      <c r="G31" s="15">
        <v>55.667000000000002</v>
      </c>
      <c r="H31" s="15">
        <v>22</v>
      </c>
      <c r="I31" s="10">
        <f t="shared" si="2"/>
        <v>77.667000000000002</v>
      </c>
      <c r="J31" s="27">
        <f t="shared" si="3"/>
        <v>77.083500000000001</v>
      </c>
      <c r="K31" s="10" t="s">
        <v>124</v>
      </c>
    </row>
    <row r="32" spans="1:11" s="11" customFormat="1" ht="25.5" customHeight="1">
      <c r="A32" s="14">
        <v>29</v>
      </c>
      <c r="B32" s="14" t="s">
        <v>19</v>
      </c>
      <c r="C32" s="9">
        <v>10</v>
      </c>
      <c r="D32" s="14" t="s">
        <v>23</v>
      </c>
      <c r="E32" s="33"/>
      <c r="F32" s="15">
        <v>75</v>
      </c>
      <c r="G32" s="15">
        <v>55.332999999999998</v>
      </c>
      <c r="H32" s="15">
        <v>23.667000000000002</v>
      </c>
      <c r="I32" s="10">
        <f t="shared" si="2"/>
        <v>79</v>
      </c>
      <c r="J32" s="27">
        <f t="shared" si="3"/>
        <v>77</v>
      </c>
      <c r="K32" s="10" t="s">
        <v>124</v>
      </c>
    </row>
    <row r="33" spans="1:11" s="11" customFormat="1" ht="25.5" customHeight="1">
      <c r="A33" s="14">
        <v>13</v>
      </c>
      <c r="B33" s="14" t="s">
        <v>19</v>
      </c>
      <c r="C33" s="9">
        <v>10</v>
      </c>
      <c r="D33" s="14" t="s">
        <v>26</v>
      </c>
      <c r="E33" s="33"/>
      <c r="F33" s="15">
        <v>69.5</v>
      </c>
      <c r="G33" s="15">
        <v>61.667000000000002</v>
      </c>
      <c r="H33" s="15">
        <v>22.667000000000002</v>
      </c>
      <c r="I33" s="10">
        <f t="shared" si="2"/>
        <v>84.334000000000003</v>
      </c>
      <c r="J33" s="27">
        <f t="shared" si="3"/>
        <v>76.917000000000002</v>
      </c>
      <c r="K33" s="10" t="s">
        <v>124</v>
      </c>
    </row>
    <row r="34" spans="1:11" s="31" customFormat="1" ht="25.5" customHeight="1">
      <c r="A34" s="22">
        <v>578</v>
      </c>
      <c r="B34" s="22" t="s">
        <v>19</v>
      </c>
      <c r="C34" s="16">
        <v>10</v>
      </c>
      <c r="D34" s="22"/>
      <c r="E34" s="32" t="s">
        <v>162</v>
      </c>
      <c r="F34" s="12">
        <v>71</v>
      </c>
      <c r="G34" s="12">
        <v>57.332999999999998</v>
      </c>
      <c r="H34" s="12">
        <v>24.667000000000002</v>
      </c>
      <c r="I34" s="13">
        <f t="shared" si="2"/>
        <v>82</v>
      </c>
      <c r="J34" s="30">
        <f t="shared" si="3"/>
        <v>76.5</v>
      </c>
      <c r="K34" s="13"/>
    </row>
    <row r="35" spans="1:11" s="31" customFormat="1" ht="25.5" customHeight="1">
      <c r="A35" s="22">
        <v>572</v>
      </c>
      <c r="B35" s="22" t="s">
        <v>19</v>
      </c>
      <c r="C35" s="16">
        <v>10</v>
      </c>
      <c r="D35" s="22"/>
      <c r="E35" s="32" t="s">
        <v>163</v>
      </c>
      <c r="F35" s="12">
        <v>71</v>
      </c>
      <c r="G35" s="12">
        <v>57.332999999999998</v>
      </c>
      <c r="H35" s="12">
        <v>23.332999999999998</v>
      </c>
      <c r="I35" s="13">
        <f t="shared" si="2"/>
        <v>80.665999999999997</v>
      </c>
      <c r="J35" s="30">
        <f t="shared" si="3"/>
        <v>75.832999999999998</v>
      </c>
      <c r="K35" s="13"/>
    </row>
    <row r="36" spans="1:11" s="31" customFormat="1" ht="25.5" customHeight="1">
      <c r="A36" s="22">
        <v>327</v>
      </c>
      <c r="B36" s="22" t="s">
        <v>19</v>
      </c>
      <c r="C36" s="16">
        <v>10</v>
      </c>
      <c r="D36" s="22"/>
      <c r="E36" s="32" t="s">
        <v>164</v>
      </c>
      <c r="F36" s="12">
        <v>74</v>
      </c>
      <c r="G36" s="12">
        <v>51</v>
      </c>
      <c r="H36" s="12">
        <v>22.667000000000002</v>
      </c>
      <c r="I36" s="13">
        <f t="shared" si="2"/>
        <v>73.667000000000002</v>
      </c>
      <c r="J36" s="30">
        <f t="shared" si="3"/>
        <v>73.833500000000001</v>
      </c>
      <c r="K36" s="13"/>
    </row>
    <row r="37" spans="1:11" s="31" customFormat="1" ht="25.5" customHeight="1">
      <c r="A37" s="22">
        <v>125</v>
      </c>
      <c r="B37" s="22" t="s">
        <v>19</v>
      </c>
      <c r="C37" s="16">
        <v>10</v>
      </c>
      <c r="D37" s="22"/>
      <c r="E37" s="32" t="s">
        <v>165</v>
      </c>
      <c r="F37" s="12">
        <v>72</v>
      </c>
      <c r="G37" s="12">
        <v>53.667000000000002</v>
      </c>
      <c r="H37" s="12">
        <v>19.667000000000002</v>
      </c>
      <c r="I37" s="13">
        <f t="shared" si="2"/>
        <v>73.334000000000003</v>
      </c>
      <c r="J37" s="30">
        <f t="shared" si="3"/>
        <v>72.667000000000002</v>
      </c>
      <c r="K37" s="13"/>
    </row>
    <row r="38" spans="1:11" s="31" customFormat="1" ht="25.5" customHeight="1">
      <c r="A38" s="22">
        <v>416</v>
      </c>
      <c r="B38" s="22" t="s">
        <v>19</v>
      </c>
      <c r="C38" s="16">
        <v>10</v>
      </c>
      <c r="D38" s="22"/>
      <c r="E38" s="32" t="s">
        <v>166</v>
      </c>
      <c r="F38" s="12">
        <v>72.5</v>
      </c>
      <c r="G38" s="12">
        <v>48</v>
      </c>
      <c r="H38" s="12">
        <v>22.667000000000002</v>
      </c>
      <c r="I38" s="13">
        <f t="shared" si="2"/>
        <v>70.667000000000002</v>
      </c>
      <c r="J38" s="30">
        <f t="shared" si="3"/>
        <v>71.583500000000001</v>
      </c>
      <c r="K38" s="13"/>
    </row>
    <row r="39" spans="1:11" s="31" customFormat="1" ht="25.5" customHeight="1">
      <c r="A39" s="22">
        <v>508</v>
      </c>
      <c r="B39" s="22" t="s">
        <v>19</v>
      </c>
      <c r="C39" s="16">
        <v>10</v>
      </c>
      <c r="D39" s="22"/>
      <c r="E39" s="32" t="s">
        <v>167</v>
      </c>
      <c r="F39" s="12">
        <v>71</v>
      </c>
      <c r="G39" s="12">
        <v>47</v>
      </c>
      <c r="H39" s="12">
        <v>23.332999999999998</v>
      </c>
      <c r="I39" s="13">
        <f t="shared" si="2"/>
        <v>70.332999999999998</v>
      </c>
      <c r="J39" s="30">
        <f t="shared" si="3"/>
        <v>70.666499999999999</v>
      </c>
      <c r="K39" s="13"/>
    </row>
    <row r="40" spans="1:11" s="31" customFormat="1" ht="25.5" customHeight="1">
      <c r="A40" s="22">
        <v>400</v>
      </c>
      <c r="B40" s="22" t="s">
        <v>19</v>
      </c>
      <c r="C40" s="16">
        <v>10</v>
      </c>
      <c r="D40" s="22"/>
      <c r="E40" s="32" t="s">
        <v>168</v>
      </c>
      <c r="F40" s="12">
        <v>69</v>
      </c>
      <c r="G40" s="12">
        <v>47.667000000000002</v>
      </c>
      <c r="H40" s="12">
        <v>23.667000000000002</v>
      </c>
      <c r="I40" s="13">
        <f t="shared" si="2"/>
        <v>71.334000000000003</v>
      </c>
      <c r="J40" s="30">
        <f t="shared" si="3"/>
        <v>70.167000000000002</v>
      </c>
      <c r="K40" s="13"/>
    </row>
    <row r="41" spans="1:11" s="4" customFormat="1" ht="25.5" customHeight="1">
      <c r="A41" s="36"/>
      <c r="B41" s="36"/>
      <c r="C41" s="36"/>
      <c r="D41" s="36"/>
      <c r="E41" s="36"/>
      <c r="F41" s="36"/>
      <c r="G41" s="36"/>
      <c r="H41" s="36"/>
      <c r="I41" s="36"/>
      <c r="J41" s="36"/>
      <c r="K41" s="13"/>
    </row>
    <row r="42" spans="1:11" s="11" customFormat="1" ht="25.5" customHeight="1">
      <c r="A42" s="14">
        <v>138</v>
      </c>
      <c r="B42" s="14" t="s">
        <v>126</v>
      </c>
      <c r="C42" s="9">
        <v>11</v>
      </c>
      <c r="D42" s="14" t="s">
        <v>127</v>
      </c>
      <c r="E42" s="33"/>
      <c r="F42" s="15">
        <v>82.5</v>
      </c>
      <c r="G42" s="15">
        <v>62.332999999999998</v>
      </c>
      <c r="H42" s="15">
        <v>24.667000000000002</v>
      </c>
      <c r="I42" s="10">
        <f t="shared" ref="I42:I53" si="4">SUM(G42:H42)</f>
        <v>87</v>
      </c>
      <c r="J42" s="27">
        <f t="shared" ref="J42:J53" si="5">I42*0.5+F42*0.5</f>
        <v>84.75</v>
      </c>
      <c r="K42" s="10" t="s">
        <v>128</v>
      </c>
    </row>
    <row r="43" spans="1:11" s="11" customFormat="1" ht="25.5" customHeight="1">
      <c r="A43" s="14">
        <v>411</v>
      </c>
      <c r="B43" s="14" t="s">
        <v>126</v>
      </c>
      <c r="C43" s="9">
        <v>11</v>
      </c>
      <c r="D43" s="14" t="s">
        <v>129</v>
      </c>
      <c r="E43" s="33"/>
      <c r="F43" s="15">
        <v>83</v>
      </c>
      <c r="G43" s="15">
        <v>59</v>
      </c>
      <c r="H43" s="15">
        <v>23.332999999999998</v>
      </c>
      <c r="I43" s="10">
        <f t="shared" si="4"/>
        <v>82.332999999999998</v>
      </c>
      <c r="J43" s="27">
        <f t="shared" si="5"/>
        <v>82.666499999999999</v>
      </c>
      <c r="K43" s="10" t="s">
        <v>128</v>
      </c>
    </row>
    <row r="44" spans="1:11" s="11" customFormat="1" ht="25.5" customHeight="1">
      <c r="A44" s="14">
        <v>587</v>
      </c>
      <c r="B44" s="14" t="s">
        <v>126</v>
      </c>
      <c r="C44" s="9">
        <v>11</v>
      </c>
      <c r="D44" s="14" t="s">
        <v>130</v>
      </c>
      <c r="E44" s="33"/>
      <c r="F44" s="15">
        <v>78.5</v>
      </c>
      <c r="G44" s="15">
        <v>60.667000000000002</v>
      </c>
      <c r="H44" s="15">
        <v>25</v>
      </c>
      <c r="I44" s="10">
        <f t="shared" si="4"/>
        <v>85.667000000000002</v>
      </c>
      <c r="J44" s="27">
        <f t="shared" si="5"/>
        <v>82.083500000000001</v>
      </c>
      <c r="K44" s="10" t="s">
        <v>128</v>
      </c>
    </row>
    <row r="45" spans="1:11" s="11" customFormat="1" ht="25.5" customHeight="1">
      <c r="A45" s="14">
        <v>122</v>
      </c>
      <c r="B45" s="14" t="s">
        <v>126</v>
      </c>
      <c r="C45" s="9">
        <v>11</v>
      </c>
      <c r="D45" s="14" t="s">
        <v>131</v>
      </c>
      <c r="E45" s="33"/>
      <c r="F45" s="15">
        <v>79.5</v>
      </c>
      <c r="G45" s="15">
        <v>58.332999999999998</v>
      </c>
      <c r="H45" s="15">
        <v>22</v>
      </c>
      <c r="I45" s="10">
        <f t="shared" si="4"/>
        <v>80.332999999999998</v>
      </c>
      <c r="J45" s="27">
        <f t="shared" si="5"/>
        <v>79.916499999999999</v>
      </c>
      <c r="K45" s="10" t="s">
        <v>128</v>
      </c>
    </row>
    <row r="46" spans="1:11" s="11" customFormat="1" ht="25.5" customHeight="1">
      <c r="A46" s="14">
        <v>691</v>
      </c>
      <c r="B46" s="14" t="s">
        <v>126</v>
      </c>
      <c r="C46" s="9">
        <v>11</v>
      </c>
      <c r="D46" s="14" t="s">
        <v>132</v>
      </c>
      <c r="E46" s="33"/>
      <c r="F46" s="15">
        <v>79.5</v>
      </c>
      <c r="G46" s="15">
        <v>57.332999999999998</v>
      </c>
      <c r="H46" s="15">
        <v>22.667000000000002</v>
      </c>
      <c r="I46" s="10">
        <f t="shared" si="4"/>
        <v>80</v>
      </c>
      <c r="J46" s="27">
        <f t="shared" si="5"/>
        <v>79.75</v>
      </c>
      <c r="K46" s="10" t="s">
        <v>128</v>
      </c>
    </row>
    <row r="47" spans="1:11" s="11" customFormat="1" ht="25.5" customHeight="1">
      <c r="A47" s="14">
        <v>92</v>
      </c>
      <c r="B47" s="14" t="s">
        <v>126</v>
      </c>
      <c r="C47" s="9">
        <v>11</v>
      </c>
      <c r="D47" s="14" t="s">
        <v>133</v>
      </c>
      <c r="E47" s="33"/>
      <c r="F47" s="15">
        <v>77.5</v>
      </c>
      <c r="G47" s="15">
        <v>57.667000000000002</v>
      </c>
      <c r="H47" s="15">
        <v>24.332999999999998</v>
      </c>
      <c r="I47" s="10">
        <f t="shared" si="4"/>
        <v>82</v>
      </c>
      <c r="J47" s="27">
        <f t="shared" si="5"/>
        <v>79.75</v>
      </c>
      <c r="K47" s="10" t="s">
        <v>128</v>
      </c>
    </row>
    <row r="48" spans="1:11" s="31" customFormat="1" ht="25.5" customHeight="1">
      <c r="A48" s="22">
        <v>516</v>
      </c>
      <c r="B48" s="22" t="s">
        <v>27</v>
      </c>
      <c r="C48" s="16">
        <v>11</v>
      </c>
      <c r="D48" s="22"/>
      <c r="E48" s="32" t="s">
        <v>190</v>
      </c>
      <c r="F48" s="12">
        <v>76.5</v>
      </c>
      <c r="G48" s="12">
        <v>58.332999999999998</v>
      </c>
      <c r="H48" s="12">
        <v>22.332999999999998</v>
      </c>
      <c r="I48" s="13">
        <f t="shared" si="4"/>
        <v>80.665999999999997</v>
      </c>
      <c r="J48" s="30">
        <f t="shared" si="5"/>
        <v>78.582999999999998</v>
      </c>
      <c r="K48" s="13"/>
    </row>
    <row r="49" spans="1:11" s="31" customFormat="1" ht="25.5" customHeight="1">
      <c r="A49" s="22">
        <v>576</v>
      </c>
      <c r="B49" s="22" t="s">
        <v>27</v>
      </c>
      <c r="C49" s="16">
        <v>11</v>
      </c>
      <c r="D49" s="22"/>
      <c r="E49" s="32" t="s">
        <v>189</v>
      </c>
      <c r="F49" s="12">
        <v>77</v>
      </c>
      <c r="G49" s="12">
        <v>58.667000000000002</v>
      </c>
      <c r="H49" s="12">
        <v>19.667000000000002</v>
      </c>
      <c r="I49" s="13">
        <f t="shared" si="4"/>
        <v>78.334000000000003</v>
      </c>
      <c r="J49" s="30">
        <f t="shared" si="5"/>
        <v>77.667000000000002</v>
      </c>
      <c r="K49" s="13"/>
    </row>
    <row r="50" spans="1:11" s="31" customFormat="1" ht="25.5" customHeight="1">
      <c r="A50" s="22">
        <v>286</v>
      </c>
      <c r="B50" s="22" t="s">
        <v>27</v>
      </c>
      <c r="C50" s="16">
        <v>11</v>
      </c>
      <c r="D50" s="22"/>
      <c r="E50" s="32" t="s">
        <v>188</v>
      </c>
      <c r="F50" s="12">
        <v>76.5</v>
      </c>
      <c r="G50" s="12">
        <v>54</v>
      </c>
      <c r="H50" s="12">
        <v>21.332999999999998</v>
      </c>
      <c r="I50" s="13">
        <f t="shared" si="4"/>
        <v>75.332999999999998</v>
      </c>
      <c r="J50" s="30">
        <f t="shared" si="5"/>
        <v>75.916499999999999</v>
      </c>
      <c r="K50" s="13"/>
    </row>
    <row r="51" spans="1:11" s="31" customFormat="1" ht="25.5" customHeight="1">
      <c r="A51" s="22">
        <v>270</v>
      </c>
      <c r="B51" s="22" t="s">
        <v>27</v>
      </c>
      <c r="C51" s="16">
        <v>11</v>
      </c>
      <c r="D51" s="22"/>
      <c r="E51" s="32" t="s">
        <v>187</v>
      </c>
      <c r="F51" s="12">
        <v>77</v>
      </c>
      <c r="G51" s="12">
        <v>49</v>
      </c>
      <c r="H51" s="12">
        <v>21</v>
      </c>
      <c r="I51" s="13">
        <f t="shared" si="4"/>
        <v>70</v>
      </c>
      <c r="J51" s="30">
        <f t="shared" si="5"/>
        <v>73.5</v>
      </c>
      <c r="K51" s="13"/>
    </row>
    <row r="52" spans="1:11" s="31" customFormat="1" ht="25.5" customHeight="1">
      <c r="A52" s="22">
        <v>461</v>
      </c>
      <c r="B52" s="22" t="s">
        <v>27</v>
      </c>
      <c r="C52" s="16">
        <v>11</v>
      </c>
      <c r="D52" s="22"/>
      <c r="E52" s="32" t="s">
        <v>186</v>
      </c>
      <c r="F52" s="12">
        <v>76.5</v>
      </c>
      <c r="G52" s="12">
        <v>49.667000000000002</v>
      </c>
      <c r="H52" s="12">
        <v>20</v>
      </c>
      <c r="I52" s="13">
        <f t="shared" si="4"/>
        <v>69.667000000000002</v>
      </c>
      <c r="J52" s="30">
        <f t="shared" si="5"/>
        <v>73.083500000000001</v>
      </c>
      <c r="K52" s="13"/>
    </row>
    <row r="53" spans="1:11" s="31" customFormat="1" ht="25.5" customHeight="1">
      <c r="A53" s="22">
        <v>333</v>
      </c>
      <c r="B53" s="22" t="s">
        <v>27</v>
      </c>
      <c r="C53" s="16">
        <v>11</v>
      </c>
      <c r="D53" s="22"/>
      <c r="E53" s="32" t="s">
        <v>185</v>
      </c>
      <c r="F53" s="12">
        <v>81</v>
      </c>
      <c r="G53" s="12">
        <v>44.332999999999998</v>
      </c>
      <c r="H53" s="12">
        <v>18.332999999999998</v>
      </c>
      <c r="I53" s="13">
        <f t="shared" si="4"/>
        <v>62.665999999999997</v>
      </c>
      <c r="J53" s="30">
        <f t="shared" si="5"/>
        <v>71.832999999999998</v>
      </c>
      <c r="K53" s="13"/>
    </row>
    <row r="54" spans="1:11" s="4" customFormat="1" ht="25.5" customHeight="1">
      <c r="A54" s="36"/>
      <c r="B54" s="36"/>
      <c r="C54" s="36"/>
      <c r="D54" s="36"/>
      <c r="E54" s="36"/>
      <c r="F54" s="36"/>
      <c r="G54" s="36"/>
      <c r="H54" s="36"/>
      <c r="I54" s="36"/>
      <c r="J54" s="36"/>
      <c r="K54" s="13"/>
    </row>
    <row r="55" spans="1:11" s="11" customFormat="1" ht="25.5" customHeight="1">
      <c r="A55" s="14">
        <v>363</v>
      </c>
      <c r="B55" s="14" t="s">
        <v>28</v>
      </c>
      <c r="C55" s="9">
        <v>12</v>
      </c>
      <c r="D55" s="14" t="s">
        <v>31</v>
      </c>
      <c r="E55" s="33"/>
      <c r="F55" s="15">
        <v>84</v>
      </c>
      <c r="G55" s="15">
        <v>66</v>
      </c>
      <c r="H55" s="15">
        <v>18.332999999999998</v>
      </c>
      <c r="I55" s="10">
        <f t="shared" ref="I55:I64" si="6">G55+H55</f>
        <v>84.332999999999998</v>
      </c>
      <c r="J55" s="27">
        <f t="shared" ref="J55:J64" si="7">I55*0.5+F55*0.5</f>
        <v>84.166499999999999</v>
      </c>
      <c r="K55" s="10" t="s">
        <v>124</v>
      </c>
    </row>
    <row r="56" spans="1:11" s="11" customFormat="1" ht="25.5" customHeight="1">
      <c r="A56" s="14">
        <v>764</v>
      </c>
      <c r="B56" s="14" t="s">
        <v>28</v>
      </c>
      <c r="C56" s="9">
        <v>12</v>
      </c>
      <c r="D56" s="14" t="s">
        <v>33</v>
      </c>
      <c r="E56" s="33"/>
      <c r="F56" s="15">
        <v>83.5</v>
      </c>
      <c r="G56" s="15">
        <v>63.332999999999998</v>
      </c>
      <c r="H56" s="15">
        <v>19.667000000000002</v>
      </c>
      <c r="I56" s="10">
        <f t="shared" si="6"/>
        <v>83</v>
      </c>
      <c r="J56" s="27">
        <f t="shared" si="7"/>
        <v>83.25</v>
      </c>
      <c r="K56" s="10" t="s">
        <v>124</v>
      </c>
    </row>
    <row r="57" spans="1:11" s="11" customFormat="1" ht="25.5" customHeight="1">
      <c r="A57" s="14">
        <v>655</v>
      </c>
      <c r="B57" s="14" t="s">
        <v>28</v>
      </c>
      <c r="C57" s="9">
        <v>12</v>
      </c>
      <c r="D57" s="14" t="s">
        <v>29</v>
      </c>
      <c r="E57" s="33"/>
      <c r="F57" s="15">
        <v>86.5</v>
      </c>
      <c r="G57" s="15">
        <v>54.332999999999998</v>
      </c>
      <c r="H57" s="15">
        <v>23.332999999999998</v>
      </c>
      <c r="I57" s="10">
        <f t="shared" si="6"/>
        <v>77.665999999999997</v>
      </c>
      <c r="J57" s="27">
        <f t="shared" si="7"/>
        <v>82.082999999999998</v>
      </c>
      <c r="K57" s="10" t="s">
        <v>124</v>
      </c>
    </row>
    <row r="58" spans="1:11" s="11" customFormat="1" ht="25.5" customHeight="1">
      <c r="A58" s="14">
        <v>224</v>
      </c>
      <c r="B58" s="14" t="s">
        <v>28</v>
      </c>
      <c r="C58" s="9">
        <v>12</v>
      </c>
      <c r="D58" s="14" t="s">
        <v>32</v>
      </c>
      <c r="E58" s="33"/>
      <c r="F58" s="15">
        <v>83.5</v>
      </c>
      <c r="G58" s="15">
        <v>57.332999999999998</v>
      </c>
      <c r="H58" s="15">
        <v>21.332999999999998</v>
      </c>
      <c r="I58" s="10">
        <f t="shared" si="6"/>
        <v>78.665999999999997</v>
      </c>
      <c r="J58" s="27">
        <f t="shared" si="7"/>
        <v>81.082999999999998</v>
      </c>
      <c r="K58" s="10" t="s">
        <v>124</v>
      </c>
    </row>
    <row r="59" spans="1:11" s="11" customFormat="1" ht="25.5" customHeight="1">
      <c r="A59" s="14">
        <v>547</v>
      </c>
      <c r="B59" s="14" t="s">
        <v>28</v>
      </c>
      <c r="C59" s="9">
        <v>12</v>
      </c>
      <c r="D59" s="14" t="s">
        <v>30</v>
      </c>
      <c r="E59" s="33"/>
      <c r="F59" s="15">
        <v>84.5</v>
      </c>
      <c r="G59" s="15">
        <v>57.667000000000002</v>
      </c>
      <c r="H59" s="15">
        <v>19.667000000000002</v>
      </c>
      <c r="I59" s="10">
        <f t="shared" si="6"/>
        <v>77.334000000000003</v>
      </c>
      <c r="J59" s="27">
        <f t="shared" si="7"/>
        <v>80.917000000000002</v>
      </c>
      <c r="K59" s="10" t="s">
        <v>124</v>
      </c>
    </row>
    <row r="60" spans="1:11" s="31" customFormat="1" ht="25.5" customHeight="1">
      <c r="A60" s="22">
        <v>489</v>
      </c>
      <c r="B60" s="22" t="s">
        <v>28</v>
      </c>
      <c r="C60" s="16">
        <v>12</v>
      </c>
      <c r="D60" s="22"/>
      <c r="E60" s="32" t="s">
        <v>173</v>
      </c>
      <c r="F60" s="12">
        <v>88.5</v>
      </c>
      <c r="G60" s="12">
        <v>51.667000000000002</v>
      </c>
      <c r="H60" s="12">
        <v>18.332999999999998</v>
      </c>
      <c r="I60" s="13">
        <f t="shared" si="6"/>
        <v>70</v>
      </c>
      <c r="J60" s="30">
        <f t="shared" si="7"/>
        <v>79.25</v>
      </c>
      <c r="K60" s="13"/>
    </row>
    <row r="61" spans="1:11" s="31" customFormat="1" ht="25.5" customHeight="1">
      <c r="A61" s="22">
        <v>773</v>
      </c>
      <c r="B61" s="22" t="s">
        <v>28</v>
      </c>
      <c r="C61" s="16">
        <v>12</v>
      </c>
      <c r="D61" s="22"/>
      <c r="E61" s="32" t="s">
        <v>172</v>
      </c>
      <c r="F61" s="12">
        <v>86</v>
      </c>
      <c r="G61" s="12">
        <v>54.332999999999998</v>
      </c>
      <c r="H61" s="12">
        <v>17.332999999999998</v>
      </c>
      <c r="I61" s="13">
        <f t="shared" si="6"/>
        <v>71.665999999999997</v>
      </c>
      <c r="J61" s="30">
        <f t="shared" si="7"/>
        <v>78.832999999999998</v>
      </c>
      <c r="K61" s="13"/>
    </row>
    <row r="62" spans="1:11" s="31" customFormat="1" ht="25.5" customHeight="1">
      <c r="A62" s="22">
        <v>379</v>
      </c>
      <c r="B62" s="22" t="s">
        <v>28</v>
      </c>
      <c r="C62" s="16">
        <v>12</v>
      </c>
      <c r="D62" s="22"/>
      <c r="E62" s="32" t="s">
        <v>170</v>
      </c>
      <c r="F62" s="12">
        <v>83.5</v>
      </c>
      <c r="G62" s="12">
        <v>51.667000000000002</v>
      </c>
      <c r="H62" s="12">
        <v>20.667000000000002</v>
      </c>
      <c r="I62" s="13">
        <f t="shared" si="6"/>
        <v>72.334000000000003</v>
      </c>
      <c r="J62" s="30">
        <f t="shared" si="7"/>
        <v>77.917000000000002</v>
      </c>
      <c r="K62" s="13"/>
    </row>
    <row r="63" spans="1:11" s="31" customFormat="1" ht="25.5" customHeight="1">
      <c r="A63" s="22">
        <v>50</v>
      </c>
      <c r="B63" s="22" t="s">
        <v>28</v>
      </c>
      <c r="C63" s="16">
        <v>12</v>
      </c>
      <c r="D63" s="22"/>
      <c r="E63" s="32" t="s">
        <v>171</v>
      </c>
      <c r="F63" s="12">
        <v>83.5</v>
      </c>
      <c r="G63" s="12">
        <v>51</v>
      </c>
      <c r="H63" s="12">
        <v>17</v>
      </c>
      <c r="I63" s="13">
        <f t="shared" si="6"/>
        <v>68</v>
      </c>
      <c r="J63" s="30">
        <f t="shared" si="7"/>
        <v>75.75</v>
      </c>
      <c r="K63" s="13"/>
    </row>
    <row r="64" spans="1:11" s="31" customFormat="1" ht="25.5" customHeight="1">
      <c r="A64" s="22">
        <v>57</v>
      </c>
      <c r="B64" s="22" t="s">
        <v>125</v>
      </c>
      <c r="C64" s="16">
        <v>12</v>
      </c>
      <c r="D64" s="22"/>
      <c r="E64" s="32" t="s">
        <v>169</v>
      </c>
      <c r="F64" s="12">
        <v>83</v>
      </c>
      <c r="G64" s="12">
        <v>48.332999999999998</v>
      </c>
      <c r="H64" s="12">
        <v>14.333</v>
      </c>
      <c r="I64" s="13">
        <f t="shared" si="6"/>
        <v>62.665999999999997</v>
      </c>
      <c r="J64" s="30">
        <f t="shared" si="7"/>
        <v>72.832999999999998</v>
      </c>
      <c r="K64" s="13"/>
    </row>
    <row r="65" spans="1:11" s="4" customFormat="1" ht="25.5" customHeight="1">
      <c r="A65" s="36"/>
      <c r="B65" s="36"/>
      <c r="C65" s="36"/>
      <c r="D65" s="36"/>
      <c r="E65" s="36"/>
      <c r="F65" s="36"/>
      <c r="G65" s="36"/>
      <c r="H65" s="36"/>
      <c r="I65" s="36"/>
      <c r="J65" s="36"/>
      <c r="K65" s="13"/>
    </row>
    <row r="66" spans="1:11" s="11" customFormat="1" ht="25.5" customHeight="1">
      <c r="A66" s="14">
        <v>541</v>
      </c>
      <c r="B66" s="14" t="s">
        <v>34</v>
      </c>
      <c r="C66" s="9">
        <v>13</v>
      </c>
      <c r="D66" s="14" t="s">
        <v>38</v>
      </c>
      <c r="E66" s="33"/>
      <c r="F66" s="15">
        <v>83</v>
      </c>
      <c r="G66" s="15">
        <v>64.667000000000002</v>
      </c>
      <c r="H66" s="15">
        <v>22</v>
      </c>
      <c r="I66" s="10">
        <f t="shared" ref="I66:I75" si="8">SUM(G66:H66)</f>
        <v>86.667000000000002</v>
      </c>
      <c r="J66" s="27">
        <f t="shared" ref="J66:J80" si="9">I66*0.5+F66*0.5</f>
        <v>84.833500000000001</v>
      </c>
      <c r="K66" s="10" t="s">
        <v>124</v>
      </c>
    </row>
    <row r="67" spans="1:11" s="11" customFormat="1" ht="25.5" customHeight="1">
      <c r="A67" s="14">
        <v>329</v>
      </c>
      <c r="B67" s="14" t="s">
        <v>34</v>
      </c>
      <c r="C67" s="9">
        <v>13</v>
      </c>
      <c r="D67" s="14" t="s">
        <v>36</v>
      </c>
      <c r="E67" s="33"/>
      <c r="F67" s="15">
        <v>85</v>
      </c>
      <c r="G67" s="15">
        <v>62</v>
      </c>
      <c r="H67" s="15">
        <v>20.667000000000002</v>
      </c>
      <c r="I67" s="10">
        <f t="shared" si="8"/>
        <v>82.667000000000002</v>
      </c>
      <c r="J67" s="27">
        <f t="shared" si="9"/>
        <v>83.833500000000001</v>
      </c>
      <c r="K67" s="10" t="s">
        <v>124</v>
      </c>
    </row>
    <row r="68" spans="1:11" s="11" customFormat="1" ht="25.5" customHeight="1">
      <c r="A68" s="14">
        <v>738</v>
      </c>
      <c r="B68" s="14" t="s">
        <v>34</v>
      </c>
      <c r="C68" s="9">
        <v>13</v>
      </c>
      <c r="D68" s="14" t="s">
        <v>37</v>
      </c>
      <c r="E68" s="33"/>
      <c r="F68" s="15">
        <v>85</v>
      </c>
      <c r="G68" s="15">
        <v>63.667000000000002</v>
      </c>
      <c r="H68" s="15">
        <v>19</v>
      </c>
      <c r="I68" s="10">
        <f t="shared" si="8"/>
        <v>82.667000000000002</v>
      </c>
      <c r="J68" s="27">
        <f t="shared" si="9"/>
        <v>83.833500000000001</v>
      </c>
      <c r="K68" s="10" t="s">
        <v>124</v>
      </c>
    </row>
    <row r="69" spans="1:11" s="11" customFormat="1" ht="25.5" customHeight="1">
      <c r="A69" s="14">
        <v>420</v>
      </c>
      <c r="B69" s="14" t="s">
        <v>34</v>
      </c>
      <c r="C69" s="9">
        <v>13</v>
      </c>
      <c r="D69" s="14" t="s">
        <v>39</v>
      </c>
      <c r="E69" s="33"/>
      <c r="F69" s="15">
        <v>81</v>
      </c>
      <c r="G69" s="15">
        <v>59.332999999999998</v>
      </c>
      <c r="H69" s="15">
        <v>22.667000000000002</v>
      </c>
      <c r="I69" s="10">
        <f t="shared" si="8"/>
        <v>82</v>
      </c>
      <c r="J69" s="27">
        <f t="shared" si="9"/>
        <v>81.5</v>
      </c>
      <c r="K69" s="10" t="s">
        <v>124</v>
      </c>
    </row>
    <row r="70" spans="1:11" s="11" customFormat="1" ht="25.5" customHeight="1">
      <c r="A70" s="14">
        <v>447</v>
      </c>
      <c r="B70" s="14" t="s">
        <v>34</v>
      </c>
      <c r="C70" s="9">
        <v>13</v>
      </c>
      <c r="D70" s="14" t="s">
        <v>35</v>
      </c>
      <c r="E70" s="33"/>
      <c r="F70" s="15">
        <v>86</v>
      </c>
      <c r="G70" s="15">
        <v>57.332999999999998</v>
      </c>
      <c r="H70" s="15">
        <v>19.332999999999998</v>
      </c>
      <c r="I70" s="10">
        <f t="shared" si="8"/>
        <v>76.665999999999997</v>
      </c>
      <c r="J70" s="27">
        <f t="shared" si="9"/>
        <v>81.332999999999998</v>
      </c>
      <c r="K70" s="10" t="s">
        <v>124</v>
      </c>
    </row>
    <row r="71" spans="1:11" s="31" customFormat="1" ht="25.5" customHeight="1">
      <c r="A71" s="22">
        <v>211</v>
      </c>
      <c r="B71" s="22" t="s">
        <v>34</v>
      </c>
      <c r="C71" s="16">
        <v>13</v>
      </c>
      <c r="D71" s="22"/>
      <c r="E71" s="32" t="s">
        <v>178</v>
      </c>
      <c r="F71" s="12">
        <v>87</v>
      </c>
      <c r="G71" s="12">
        <v>57</v>
      </c>
      <c r="H71" s="12">
        <v>17.667000000000002</v>
      </c>
      <c r="I71" s="13">
        <f t="shared" si="8"/>
        <v>74.667000000000002</v>
      </c>
      <c r="J71" s="30">
        <f t="shared" si="9"/>
        <v>80.833500000000001</v>
      </c>
      <c r="K71" s="13"/>
    </row>
    <row r="72" spans="1:11" s="31" customFormat="1" ht="25.5" customHeight="1">
      <c r="A72" s="22">
        <v>325</v>
      </c>
      <c r="B72" s="22" t="s">
        <v>34</v>
      </c>
      <c r="C72" s="16">
        <v>13</v>
      </c>
      <c r="D72" s="22"/>
      <c r="E72" s="32" t="s">
        <v>176</v>
      </c>
      <c r="F72" s="12">
        <v>84</v>
      </c>
      <c r="G72" s="12">
        <v>56</v>
      </c>
      <c r="H72" s="12">
        <v>19.667000000000002</v>
      </c>
      <c r="I72" s="13">
        <f t="shared" si="8"/>
        <v>75.667000000000002</v>
      </c>
      <c r="J72" s="30">
        <f t="shared" si="9"/>
        <v>79.833500000000001</v>
      </c>
      <c r="K72" s="13"/>
    </row>
    <row r="73" spans="1:11" s="31" customFormat="1" ht="25.5" customHeight="1">
      <c r="A73" s="22">
        <v>174</v>
      </c>
      <c r="B73" s="22" t="s">
        <v>34</v>
      </c>
      <c r="C73" s="16">
        <v>13</v>
      </c>
      <c r="D73" s="22"/>
      <c r="E73" s="32" t="s">
        <v>177</v>
      </c>
      <c r="F73" s="12">
        <v>84</v>
      </c>
      <c r="G73" s="12">
        <v>57.667000000000002</v>
      </c>
      <c r="H73" s="12">
        <v>17.667000000000002</v>
      </c>
      <c r="I73" s="13">
        <f t="shared" si="8"/>
        <v>75.334000000000003</v>
      </c>
      <c r="J73" s="30">
        <f t="shared" si="9"/>
        <v>79.667000000000002</v>
      </c>
      <c r="K73" s="13"/>
    </row>
    <row r="74" spans="1:11" s="31" customFormat="1" ht="25.5" customHeight="1">
      <c r="A74" s="22">
        <v>693</v>
      </c>
      <c r="B74" s="22" t="s">
        <v>34</v>
      </c>
      <c r="C74" s="16">
        <v>13</v>
      </c>
      <c r="D74" s="22"/>
      <c r="E74" s="32" t="s">
        <v>174</v>
      </c>
      <c r="F74" s="12">
        <v>81</v>
      </c>
      <c r="G74" s="12">
        <v>59.332999999999998</v>
      </c>
      <c r="H74" s="12">
        <v>18</v>
      </c>
      <c r="I74" s="13">
        <f t="shared" si="8"/>
        <v>77.332999999999998</v>
      </c>
      <c r="J74" s="30">
        <f t="shared" si="9"/>
        <v>79.166499999999999</v>
      </c>
      <c r="K74" s="13"/>
    </row>
    <row r="75" spans="1:11" s="31" customFormat="1" ht="25.5" customHeight="1">
      <c r="A75" s="22">
        <v>421</v>
      </c>
      <c r="B75" s="22" t="s">
        <v>34</v>
      </c>
      <c r="C75" s="16">
        <v>13</v>
      </c>
      <c r="D75" s="22"/>
      <c r="E75" s="32" t="s">
        <v>175</v>
      </c>
      <c r="F75" s="12">
        <v>82</v>
      </c>
      <c r="G75" s="12">
        <v>53.332999999999998</v>
      </c>
      <c r="H75" s="12">
        <v>19</v>
      </c>
      <c r="I75" s="13">
        <f t="shared" si="8"/>
        <v>72.332999999999998</v>
      </c>
      <c r="J75" s="30">
        <f t="shared" si="9"/>
        <v>77.166499999999999</v>
      </c>
      <c r="K75" s="13"/>
    </row>
    <row r="76" spans="1:11" s="4" customFormat="1" ht="25.5" customHeight="1">
      <c r="A76" s="36"/>
      <c r="B76" s="36"/>
      <c r="C76" s="36"/>
      <c r="D76" s="36"/>
      <c r="E76" s="36"/>
      <c r="F76" s="36"/>
      <c r="G76" s="36"/>
      <c r="H76" s="36"/>
      <c r="I76" s="36"/>
      <c r="J76" s="36"/>
      <c r="K76" s="13"/>
    </row>
    <row r="77" spans="1:11" s="11" customFormat="1" ht="25.5" customHeight="1">
      <c r="A77" s="14">
        <v>581</v>
      </c>
      <c r="B77" s="14" t="s">
        <v>140</v>
      </c>
      <c r="C77" s="9">
        <v>14</v>
      </c>
      <c r="D77" s="14" t="s">
        <v>40</v>
      </c>
      <c r="E77" s="33"/>
      <c r="F77" s="15">
        <v>78</v>
      </c>
      <c r="G77" s="15">
        <v>62</v>
      </c>
      <c r="H77" s="15">
        <v>24</v>
      </c>
      <c r="I77" s="10">
        <f>SUM(G77:H77)</f>
        <v>86</v>
      </c>
      <c r="J77" s="27">
        <f t="shared" si="9"/>
        <v>82</v>
      </c>
      <c r="K77" s="10" t="s">
        <v>124</v>
      </c>
    </row>
    <row r="78" spans="1:11" s="11" customFormat="1" ht="25.5" customHeight="1">
      <c r="A78" s="14">
        <v>52</v>
      </c>
      <c r="B78" s="14" t="s">
        <v>140</v>
      </c>
      <c r="C78" s="9">
        <v>14</v>
      </c>
      <c r="D78" s="14" t="s">
        <v>141</v>
      </c>
      <c r="E78" s="33"/>
      <c r="F78" s="15">
        <v>73</v>
      </c>
      <c r="G78" s="15">
        <v>60.332999999999998</v>
      </c>
      <c r="H78" s="15">
        <v>23.332999999999998</v>
      </c>
      <c r="I78" s="10">
        <f t="shared" ref="I78:I80" si="10">SUM(G78:H78)</f>
        <v>83.665999999999997</v>
      </c>
      <c r="J78" s="27">
        <f t="shared" si="9"/>
        <v>78.332999999999998</v>
      </c>
      <c r="K78" s="10" t="s">
        <v>124</v>
      </c>
    </row>
    <row r="79" spans="1:11" s="31" customFormat="1" ht="25.5" customHeight="1">
      <c r="A79" s="23">
        <v>23</v>
      </c>
      <c r="B79" s="23" t="s">
        <v>140</v>
      </c>
      <c r="C79" s="16">
        <v>14</v>
      </c>
      <c r="D79" s="23"/>
      <c r="E79" s="32" t="s">
        <v>194</v>
      </c>
      <c r="F79" s="12">
        <v>70</v>
      </c>
      <c r="G79" s="12">
        <v>63.332999999999998</v>
      </c>
      <c r="H79" s="12">
        <v>21.667000000000002</v>
      </c>
      <c r="I79" s="13">
        <f t="shared" si="10"/>
        <v>85</v>
      </c>
      <c r="J79" s="30">
        <f t="shared" si="9"/>
        <v>77.5</v>
      </c>
      <c r="K79" s="13"/>
    </row>
    <row r="80" spans="1:11" s="31" customFormat="1" ht="25.5" customHeight="1">
      <c r="A80" s="23">
        <v>354</v>
      </c>
      <c r="B80" s="23" t="s">
        <v>140</v>
      </c>
      <c r="C80" s="16">
        <v>14</v>
      </c>
      <c r="D80" s="23"/>
      <c r="E80" s="32" t="s">
        <v>193</v>
      </c>
      <c r="F80" s="12">
        <v>62</v>
      </c>
      <c r="G80" s="12">
        <v>52.667000000000002</v>
      </c>
      <c r="H80" s="12">
        <v>11.667</v>
      </c>
      <c r="I80" s="13">
        <f t="shared" si="10"/>
        <v>64.334000000000003</v>
      </c>
      <c r="J80" s="30">
        <f t="shared" si="9"/>
        <v>63.167000000000002</v>
      </c>
      <c r="K80" s="13"/>
    </row>
    <row r="81" spans="1:11" s="4" customFormat="1" ht="25.5" customHeight="1">
      <c r="A81" s="36"/>
      <c r="B81" s="36"/>
      <c r="C81" s="36"/>
      <c r="D81" s="36"/>
      <c r="E81" s="36"/>
      <c r="F81" s="36"/>
      <c r="G81" s="36"/>
      <c r="H81" s="36"/>
      <c r="I81" s="36"/>
      <c r="J81" s="36"/>
      <c r="K81" s="13"/>
    </row>
    <row r="82" spans="1:11" s="11" customFormat="1" ht="25.5" customHeight="1">
      <c r="A82" s="14">
        <v>162</v>
      </c>
      <c r="B82" s="14" t="s">
        <v>111</v>
      </c>
      <c r="C82" s="9">
        <v>15</v>
      </c>
      <c r="D82" s="14" t="s">
        <v>41</v>
      </c>
      <c r="E82" s="33"/>
      <c r="F82" s="15">
        <v>80</v>
      </c>
      <c r="G82" s="15">
        <v>57.332999999999998</v>
      </c>
      <c r="H82" s="15">
        <v>22.667000000000002</v>
      </c>
      <c r="I82" s="10">
        <f>G82+H82</f>
        <v>80</v>
      </c>
      <c r="J82" s="27">
        <f t="shared" ref="J82:J93" si="11">I82*0.5+F82*0.5</f>
        <v>80</v>
      </c>
      <c r="K82" s="10" t="s">
        <v>124</v>
      </c>
    </row>
    <row r="83" spans="1:11" s="11" customFormat="1" ht="25.5" customHeight="1">
      <c r="A83" s="14">
        <v>54</v>
      </c>
      <c r="B83" s="14" t="s">
        <v>111</v>
      </c>
      <c r="C83" s="9">
        <v>15</v>
      </c>
      <c r="D83" s="14" t="s">
        <v>42</v>
      </c>
      <c r="E83" s="33"/>
      <c r="F83" s="15">
        <v>73</v>
      </c>
      <c r="G83" s="15">
        <v>62</v>
      </c>
      <c r="H83" s="15">
        <v>24.667000000000002</v>
      </c>
      <c r="I83" s="10">
        <f t="shared" ref="I83:I93" si="12">SUM(G83:H83)</f>
        <v>86.667000000000002</v>
      </c>
      <c r="J83" s="27">
        <f t="shared" si="11"/>
        <v>79.833500000000001</v>
      </c>
      <c r="K83" s="10" t="s">
        <v>124</v>
      </c>
    </row>
    <row r="84" spans="1:11" s="11" customFormat="1" ht="25.5" customHeight="1">
      <c r="A84" s="14">
        <v>709</v>
      </c>
      <c r="B84" s="14" t="s">
        <v>111</v>
      </c>
      <c r="C84" s="9">
        <v>15</v>
      </c>
      <c r="D84" s="14" t="s">
        <v>43</v>
      </c>
      <c r="E84" s="33"/>
      <c r="F84" s="15">
        <v>73</v>
      </c>
      <c r="G84" s="15">
        <v>56.667000000000002</v>
      </c>
      <c r="H84" s="15">
        <v>22.667000000000002</v>
      </c>
      <c r="I84" s="10">
        <f t="shared" si="12"/>
        <v>79.334000000000003</v>
      </c>
      <c r="J84" s="27">
        <f t="shared" si="11"/>
        <v>76.167000000000002</v>
      </c>
      <c r="K84" s="10" t="s">
        <v>124</v>
      </c>
    </row>
    <row r="85" spans="1:11" s="11" customFormat="1" ht="25.5" customHeight="1">
      <c r="A85" s="14">
        <v>4</v>
      </c>
      <c r="B85" s="14" t="s">
        <v>111</v>
      </c>
      <c r="C85" s="9">
        <v>15</v>
      </c>
      <c r="D85" s="14" t="s">
        <v>44</v>
      </c>
      <c r="E85" s="33"/>
      <c r="F85" s="15">
        <v>72</v>
      </c>
      <c r="G85" s="15">
        <v>56.667000000000002</v>
      </c>
      <c r="H85" s="15">
        <v>22.667000000000002</v>
      </c>
      <c r="I85" s="10">
        <f t="shared" si="12"/>
        <v>79.334000000000003</v>
      </c>
      <c r="J85" s="27">
        <f t="shared" si="11"/>
        <v>75.667000000000002</v>
      </c>
      <c r="K85" s="10" t="s">
        <v>124</v>
      </c>
    </row>
    <row r="86" spans="1:11" s="11" customFormat="1" ht="25.5" customHeight="1">
      <c r="A86" s="14">
        <v>199</v>
      </c>
      <c r="B86" s="14" t="s">
        <v>111</v>
      </c>
      <c r="C86" s="9">
        <v>15</v>
      </c>
      <c r="D86" s="14" t="s">
        <v>46</v>
      </c>
      <c r="E86" s="33"/>
      <c r="F86" s="15">
        <v>68</v>
      </c>
      <c r="G86" s="15">
        <v>59.332999999999998</v>
      </c>
      <c r="H86" s="15">
        <v>23.332999999999998</v>
      </c>
      <c r="I86" s="10">
        <f t="shared" si="12"/>
        <v>82.665999999999997</v>
      </c>
      <c r="J86" s="27">
        <f t="shared" si="11"/>
        <v>75.332999999999998</v>
      </c>
      <c r="K86" s="10" t="s">
        <v>124</v>
      </c>
    </row>
    <row r="87" spans="1:11" s="11" customFormat="1" ht="25.5" customHeight="1">
      <c r="A87" s="14">
        <v>520</v>
      </c>
      <c r="B87" s="14" t="s">
        <v>111</v>
      </c>
      <c r="C87" s="9">
        <v>15</v>
      </c>
      <c r="D87" s="14" t="s">
        <v>45</v>
      </c>
      <c r="E87" s="33"/>
      <c r="F87" s="15">
        <v>69</v>
      </c>
      <c r="G87" s="15">
        <v>57.667000000000002</v>
      </c>
      <c r="H87" s="15">
        <v>23</v>
      </c>
      <c r="I87" s="10">
        <f t="shared" si="12"/>
        <v>80.667000000000002</v>
      </c>
      <c r="J87" s="27">
        <f t="shared" si="11"/>
        <v>74.833500000000001</v>
      </c>
      <c r="K87" s="10" t="s">
        <v>124</v>
      </c>
    </row>
    <row r="88" spans="1:11" s="31" customFormat="1" ht="25.5" customHeight="1">
      <c r="A88" s="22">
        <v>717</v>
      </c>
      <c r="B88" s="22" t="s">
        <v>111</v>
      </c>
      <c r="C88" s="16">
        <v>15</v>
      </c>
      <c r="D88" s="22"/>
      <c r="E88" s="32" t="s">
        <v>195</v>
      </c>
      <c r="F88" s="12">
        <v>73</v>
      </c>
      <c r="G88" s="12">
        <v>53.667000000000002</v>
      </c>
      <c r="H88" s="12">
        <v>21.332999999999998</v>
      </c>
      <c r="I88" s="13">
        <f t="shared" si="12"/>
        <v>75</v>
      </c>
      <c r="J88" s="30">
        <f t="shared" si="11"/>
        <v>74</v>
      </c>
      <c r="K88" s="13"/>
    </row>
    <row r="89" spans="1:11" s="31" customFormat="1" ht="25.5" customHeight="1">
      <c r="A89" s="22">
        <v>670</v>
      </c>
      <c r="B89" s="22" t="s">
        <v>111</v>
      </c>
      <c r="C89" s="16">
        <v>15</v>
      </c>
      <c r="D89" s="22"/>
      <c r="E89" s="32" t="s">
        <v>197</v>
      </c>
      <c r="F89" s="12">
        <v>69</v>
      </c>
      <c r="G89" s="12">
        <v>55.667000000000002</v>
      </c>
      <c r="H89" s="12">
        <v>22.667000000000002</v>
      </c>
      <c r="I89" s="13">
        <f t="shared" si="12"/>
        <v>78.334000000000003</v>
      </c>
      <c r="J89" s="30">
        <f t="shared" si="11"/>
        <v>73.667000000000002</v>
      </c>
      <c r="K89" s="13"/>
    </row>
    <row r="90" spans="1:11" s="31" customFormat="1" ht="25.5" customHeight="1">
      <c r="A90" s="22">
        <v>538</v>
      </c>
      <c r="B90" s="22" t="s">
        <v>111</v>
      </c>
      <c r="C90" s="16">
        <v>15</v>
      </c>
      <c r="D90" s="22"/>
      <c r="E90" s="32" t="s">
        <v>199</v>
      </c>
      <c r="F90" s="12">
        <v>66</v>
      </c>
      <c r="G90" s="12">
        <v>56.667000000000002</v>
      </c>
      <c r="H90" s="12">
        <v>23.332999999999998</v>
      </c>
      <c r="I90" s="13">
        <f t="shared" si="12"/>
        <v>80</v>
      </c>
      <c r="J90" s="30">
        <f t="shared" si="11"/>
        <v>73</v>
      </c>
      <c r="K90" s="13"/>
    </row>
    <row r="91" spans="1:11" s="31" customFormat="1" ht="25.5" customHeight="1">
      <c r="A91" s="22">
        <v>377</v>
      </c>
      <c r="B91" s="22" t="s">
        <v>111</v>
      </c>
      <c r="C91" s="16">
        <v>15</v>
      </c>
      <c r="D91" s="22"/>
      <c r="E91" s="32" t="s">
        <v>198</v>
      </c>
      <c r="F91" s="12">
        <v>69</v>
      </c>
      <c r="G91" s="12">
        <v>54.667000000000002</v>
      </c>
      <c r="H91" s="12">
        <v>21.667000000000002</v>
      </c>
      <c r="I91" s="13">
        <f t="shared" si="12"/>
        <v>76.334000000000003</v>
      </c>
      <c r="J91" s="30">
        <f t="shared" si="11"/>
        <v>72.667000000000002</v>
      </c>
      <c r="K91" s="13"/>
    </row>
    <row r="92" spans="1:11" s="31" customFormat="1" ht="25.5" customHeight="1">
      <c r="A92" s="22">
        <v>674</v>
      </c>
      <c r="B92" s="22" t="s">
        <v>111</v>
      </c>
      <c r="C92" s="16">
        <v>15</v>
      </c>
      <c r="D92" s="22"/>
      <c r="E92" s="32" t="s">
        <v>196</v>
      </c>
      <c r="F92" s="12">
        <v>70</v>
      </c>
      <c r="G92" s="12">
        <v>52.667000000000002</v>
      </c>
      <c r="H92" s="12">
        <v>21.332999999999998</v>
      </c>
      <c r="I92" s="13">
        <f t="shared" si="12"/>
        <v>74</v>
      </c>
      <c r="J92" s="30">
        <f t="shared" si="11"/>
        <v>72</v>
      </c>
      <c r="K92" s="13"/>
    </row>
    <row r="93" spans="1:11" s="31" customFormat="1" ht="25.5" customHeight="1">
      <c r="A93" s="22">
        <v>544</v>
      </c>
      <c r="B93" s="22" t="s">
        <v>111</v>
      </c>
      <c r="C93" s="16">
        <v>15</v>
      </c>
      <c r="D93" s="22"/>
      <c r="E93" s="32" t="s">
        <v>200</v>
      </c>
      <c r="F93" s="12">
        <v>66</v>
      </c>
      <c r="G93" s="12">
        <v>54</v>
      </c>
      <c r="H93" s="12">
        <v>23.332999999999998</v>
      </c>
      <c r="I93" s="13">
        <f t="shared" si="12"/>
        <v>77.332999999999998</v>
      </c>
      <c r="J93" s="30">
        <f t="shared" si="11"/>
        <v>71.666499999999999</v>
      </c>
      <c r="K93" s="13"/>
    </row>
    <row r="94" spans="1:11" s="4" customFormat="1" ht="25.5" customHeight="1">
      <c r="A94" s="60"/>
      <c r="B94" s="61"/>
      <c r="C94" s="61"/>
      <c r="D94" s="61"/>
      <c r="E94" s="61"/>
      <c r="F94" s="61"/>
      <c r="G94" s="61"/>
      <c r="H94" s="61"/>
      <c r="I94" s="61"/>
      <c r="J94" s="62"/>
      <c r="K94" s="13"/>
    </row>
    <row r="95" spans="1:11" s="11" customFormat="1" ht="25.5" customHeight="1">
      <c r="A95" s="14">
        <v>280</v>
      </c>
      <c r="B95" s="14" t="s">
        <v>47</v>
      </c>
      <c r="C95" s="9">
        <v>16</v>
      </c>
      <c r="D95" s="14" t="s">
        <v>51</v>
      </c>
      <c r="E95" s="33"/>
      <c r="F95" s="15">
        <v>76.5</v>
      </c>
      <c r="G95" s="15">
        <v>64.332999999999998</v>
      </c>
      <c r="H95" s="15">
        <v>25.332999999999998</v>
      </c>
      <c r="I95" s="10">
        <f t="shared" ref="I95:I104" si="13">SUM(G95:H95)</f>
        <v>89.665999999999997</v>
      </c>
      <c r="J95" s="27">
        <f t="shared" ref="J95:J104" si="14">I95*0.5+F95*0.5</f>
        <v>83.082999999999998</v>
      </c>
      <c r="K95" s="10" t="s">
        <v>124</v>
      </c>
    </row>
    <row r="96" spans="1:11" s="11" customFormat="1" ht="25.5" customHeight="1">
      <c r="A96" s="14">
        <v>722</v>
      </c>
      <c r="B96" s="14" t="s">
        <v>47</v>
      </c>
      <c r="C96" s="9">
        <v>16</v>
      </c>
      <c r="D96" s="14" t="s">
        <v>50</v>
      </c>
      <c r="E96" s="33"/>
      <c r="F96" s="15">
        <v>77.5</v>
      </c>
      <c r="G96" s="15">
        <v>64</v>
      </c>
      <c r="H96" s="15">
        <v>23.332999999999998</v>
      </c>
      <c r="I96" s="10">
        <f t="shared" si="13"/>
        <v>87.332999999999998</v>
      </c>
      <c r="J96" s="27">
        <f t="shared" si="14"/>
        <v>82.416499999999999</v>
      </c>
      <c r="K96" s="10" t="s">
        <v>124</v>
      </c>
    </row>
    <row r="97" spans="1:11" s="11" customFormat="1" ht="25.5" customHeight="1">
      <c r="A97" s="14">
        <v>353</v>
      </c>
      <c r="B97" s="14" t="s">
        <v>47</v>
      </c>
      <c r="C97" s="9">
        <v>16</v>
      </c>
      <c r="D97" s="14" t="s">
        <v>49</v>
      </c>
      <c r="E97" s="33"/>
      <c r="F97" s="15">
        <v>78</v>
      </c>
      <c r="G97" s="15">
        <v>60.667000000000002</v>
      </c>
      <c r="H97" s="15">
        <v>24.332999999999998</v>
      </c>
      <c r="I97" s="10">
        <f t="shared" si="13"/>
        <v>85</v>
      </c>
      <c r="J97" s="27">
        <f t="shared" si="14"/>
        <v>81.5</v>
      </c>
      <c r="K97" s="10" t="s">
        <v>124</v>
      </c>
    </row>
    <row r="98" spans="1:11" s="11" customFormat="1" ht="25.5" customHeight="1">
      <c r="A98" s="14">
        <v>141</v>
      </c>
      <c r="B98" s="14" t="s">
        <v>47</v>
      </c>
      <c r="C98" s="9">
        <v>16</v>
      </c>
      <c r="D98" s="14" t="s">
        <v>52</v>
      </c>
      <c r="E98" s="33"/>
      <c r="F98" s="15">
        <v>76</v>
      </c>
      <c r="G98" s="15">
        <v>61.667000000000002</v>
      </c>
      <c r="H98" s="15">
        <v>21.667000000000002</v>
      </c>
      <c r="I98" s="10">
        <f t="shared" si="13"/>
        <v>83.334000000000003</v>
      </c>
      <c r="J98" s="27">
        <f t="shared" si="14"/>
        <v>79.667000000000002</v>
      </c>
      <c r="K98" s="10" t="s">
        <v>124</v>
      </c>
    </row>
    <row r="99" spans="1:11" s="11" customFormat="1" ht="25.5" customHeight="1">
      <c r="A99" s="14">
        <v>707</v>
      </c>
      <c r="B99" s="14" t="s">
        <v>47</v>
      </c>
      <c r="C99" s="9">
        <v>16</v>
      </c>
      <c r="D99" s="14" t="s">
        <v>48</v>
      </c>
      <c r="E99" s="33"/>
      <c r="F99" s="15">
        <v>81</v>
      </c>
      <c r="G99" s="15">
        <v>51.332999999999998</v>
      </c>
      <c r="H99" s="15">
        <v>24.332999999999998</v>
      </c>
      <c r="I99" s="10">
        <f t="shared" si="13"/>
        <v>75.665999999999997</v>
      </c>
      <c r="J99" s="27">
        <f t="shared" si="14"/>
        <v>78.332999999999998</v>
      </c>
      <c r="K99" s="10" t="s">
        <v>124</v>
      </c>
    </row>
    <row r="100" spans="1:11" s="31" customFormat="1" ht="25.5" customHeight="1">
      <c r="A100" s="22">
        <v>195</v>
      </c>
      <c r="B100" s="22" t="s">
        <v>47</v>
      </c>
      <c r="C100" s="16">
        <v>16</v>
      </c>
      <c r="D100" s="22"/>
      <c r="E100" s="32" t="s">
        <v>203</v>
      </c>
      <c r="F100" s="12">
        <v>76.5</v>
      </c>
      <c r="G100" s="12">
        <v>58</v>
      </c>
      <c r="H100" s="12">
        <v>22</v>
      </c>
      <c r="I100" s="13">
        <f t="shared" si="13"/>
        <v>80</v>
      </c>
      <c r="J100" s="30">
        <f t="shared" si="14"/>
        <v>78.25</v>
      </c>
      <c r="K100" s="13"/>
    </row>
    <row r="101" spans="1:11" s="31" customFormat="1" ht="25.5" customHeight="1">
      <c r="A101" s="22">
        <v>290</v>
      </c>
      <c r="B101" s="22" t="s">
        <v>47</v>
      </c>
      <c r="C101" s="16">
        <v>16</v>
      </c>
      <c r="D101" s="22"/>
      <c r="E101" s="32" t="s">
        <v>205</v>
      </c>
      <c r="F101" s="12">
        <v>75</v>
      </c>
      <c r="G101" s="12">
        <v>56.667000000000002</v>
      </c>
      <c r="H101" s="12">
        <v>22</v>
      </c>
      <c r="I101" s="13">
        <f t="shared" si="13"/>
        <v>78.667000000000002</v>
      </c>
      <c r="J101" s="30">
        <f t="shared" si="14"/>
        <v>76.833500000000001</v>
      </c>
      <c r="K101" s="13"/>
    </row>
    <row r="102" spans="1:11" s="31" customFormat="1" ht="25.5" customHeight="1">
      <c r="A102" s="22">
        <v>249</v>
      </c>
      <c r="B102" s="22" t="s">
        <v>47</v>
      </c>
      <c r="C102" s="16">
        <v>16</v>
      </c>
      <c r="D102" s="22"/>
      <c r="E102" s="32" t="s">
        <v>202</v>
      </c>
      <c r="F102" s="12">
        <v>77.5</v>
      </c>
      <c r="G102" s="12">
        <v>55.332999999999998</v>
      </c>
      <c r="H102" s="12">
        <v>20.332999999999998</v>
      </c>
      <c r="I102" s="13">
        <f t="shared" si="13"/>
        <v>75.665999999999997</v>
      </c>
      <c r="J102" s="30">
        <f t="shared" si="14"/>
        <v>76.582999999999998</v>
      </c>
      <c r="K102" s="13"/>
    </row>
    <row r="103" spans="1:11" s="31" customFormat="1" ht="25.5" customHeight="1">
      <c r="A103" s="22">
        <v>175</v>
      </c>
      <c r="B103" s="22" t="s">
        <v>47</v>
      </c>
      <c r="C103" s="16">
        <v>16</v>
      </c>
      <c r="D103" s="22"/>
      <c r="E103" s="32" t="s">
        <v>201</v>
      </c>
      <c r="F103" s="12">
        <v>78.5</v>
      </c>
      <c r="G103" s="12">
        <v>54.332999999999998</v>
      </c>
      <c r="H103" s="12">
        <v>18</v>
      </c>
      <c r="I103" s="13">
        <f t="shared" si="13"/>
        <v>72.332999999999998</v>
      </c>
      <c r="J103" s="30">
        <f t="shared" si="14"/>
        <v>75.416499999999999</v>
      </c>
      <c r="K103" s="13"/>
    </row>
    <row r="104" spans="1:11" s="31" customFormat="1" ht="25.5" customHeight="1">
      <c r="A104" s="22">
        <v>261</v>
      </c>
      <c r="B104" s="22" t="s">
        <v>47</v>
      </c>
      <c r="C104" s="16">
        <v>16</v>
      </c>
      <c r="D104" s="22"/>
      <c r="E104" s="32" t="s">
        <v>204</v>
      </c>
      <c r="F104" s="12">
        <v>75.5</v>
      </c>
      <c r="G104" s="12">
        <v>53.332999999999998</v>
      </c>
      <c r="H104" s="12">
        <v>21.332999999999998</v>
      </c>
      <c r="I104" s="13">
        <f t="shared" si="13"/>
        <v>74.665999999999997</v>
      </c>
      <c r="J104" s="30">
        <f t="shared" si="14"/>
        <v>75.082999999999998</v>
      </c>
      <c r="K104" s="13"/>
    </row>
    <row r="105" spans="1:11" s="4" customFormat="1" ht="25.5" customHeight="1">
      <c r="A105" s="36"/>
      <c r="B105" s="36"/>
      <c r="C105" s="36"/>
      <c r="D105" s="36"/>
      <c r="E105" s="36"/>
      <c r="F105" s="36"/>
      <c r="G105" s="36"/>
      <c r="H105" s="36"/>
      <c r="I105" s="36"/>
      <c r="J105" s="36"/>
      <c r="K105" s="13"/>
    </row>
    <row r="106" spans="1:11" s="11" customFormat="1" ht="25.5" customHeight="1">
      <c r="A106" s="14">
        <v>423</v>
      </c>
      <c r="B106" s="14" t="s">
        <v>53</v>
      </c>
      <c r="C106" s="9">
        <v>17</v>
      </c>
      <c r="D106" s="14" t="s">
        <v>54</v>
      </c>
      <c r="E106" s="33"/>
      <c r="F106" s="15">
        <v>80</v>
      </c>
      <c r="G106" s="15">
        <v>54.332999999999998</v>
      </c>
      <c r="H106" s="15">
        <v>26</v>
      </c>
      <c r="I106" s="10">
        <f t="shared" ref="I106:I129" si="15">SUM(G106:H106)</f>
        <v>80.332999999999998</v>
      </c>
      <c r="J106" s="27">
        <f t="shared" ref="J106:J129" si="16">I106*0.5+F106*0.5</f>
        <v>80.166499999999999</v>
      </c>
      <c r="K106" s="10" t="s">
        <v>124</v>
      </c>
    </row>
    <row r="107" spans="1:11" s="11" customFormat="1" ht="25.5" customHeight="1">
      <c r="A107" s="14">
        <v>537</v>
      </c>
      <c r="B107" s="14" t="s">
        <v>53</v>
      </c>
      <c r="C107" s="9">
        <v>17</v>
      </c>
      <c r="D107" s="14" t="s">
        <v>143</v>
      </c>
      <c r="E107" s="33"/>
      <c r="F107" s="15">
        <v>76.5</v>
      </c>
      <c r="G107" s="15">
        <v>55.332999999999998</v>
      </c>
      <c r="H107" s="15">
        <v>23.667000000000002</v>
      </c>
      <c r="I107" s="10">
        <f t="shared" si="15"/>
        <v>79</v>
      </c>
      <c r="J107" s="27">
        <f t="shared" si="16"/>
        <v>77.75</v>
      </c>
      <c r="K107" s="10" t="s">
        <v>124</v>
      </c>
    </row>
    <row r="108" spans="1:11" s="11" customFormat="1" ht="25.5" customHeight="1">
      <c r="A108" s="14">
        <v>34</v>
      </c>
      <c r="B108" s="14" t="s">
        <v>53</v>
      </c>
      <c r="C108" s="9">
        <v>17</v>
      </c>
      <c r="D108" s="14" t="s">
        <v>144</v>
      </c>
      <c r="E108" s="33"/>
      <c r="F108" s="15">
        <v>78</v>
      </c>
      <c r="G108" s="15">
        <v>50.332999999999998</v>
      </c>
      <c r="H108" s="15">
        <v>22.667000000000002</v>
      </c>
      <c r="I108" s="10">
        <f t="shared" si="15"/>
        <v>73</v>
      </c>
      <c r="J108" s="27">
        <f t="shared" si="16"/>
        <v>75.5</v>
      </c>
      <c r="K108" s="10" t="s">
        <v>124</v>
      </c>
    </row>
    <row r="109" spans="1:11" s="11" customFormat="1" ht="25.5" customHeight="1">
      <c r="A109" s="14">
        <v>60</v>
      </c>
      <c r="B109" s="14" t="s">
        <v>53</v>
      </c>
      <c r="C109" s="9">
        <v>17</v>
      </c>
      <c r="D109" s="14" t="s">
        <v>145</v>
      </c>
      <c r="E109" s="33"/>
      <c r="F109" s="15">
        <v>74.5</v>
      </c>
      <c r="G109" s="15">
        <v>50.667000000000002</v>
      </c>
      <c r="H109" s="15">
        <v>25.332999999999998</v>
      </c>
      <c r="I109" s="10">
        <f t="shared" si="15"/>
        <v>76</v>
      </c>
      <c r="J109" s="27">
        <f t="shared" si="16"/>
        <v>75.25</v>
      </c>
      <c r="K109" s="10" t="s">
        <v>124</v>
      </c>
    </row>
    <row r="110" spans="1:11" s="11" customFormat="1" ht="25.5" customHeight="1">
      <c r="A110" s="14">
        <v>69</v>
      </c>
      <c r="B110" s="14" t="s">
        <v>53</v>
      </c>
      <c r="C110" s="9">
        <v>17</v>
      </c>
      <c r="D110" s="14" t="s">
        <v>146</v>
      </c>
      <c r="E110" s="33"/>
      <c r="F110" s="15">
        <v>76.5</v>
      </c>
      <c r="G110" s="15">
        <v>52.667000000000002</v>
      </c>
      <c r="H110" s="15">
        <v>21</v>
      </c>
      <c r="I110" s="10">
        <f t="shared" si="15"/>
        <v>73.667000000000002</v>
      </c>
      <c r="J110" s="27">
        <f t="shared" si="16"/>
        <v>75.083500000000001</v>
      </c>
      <c r="K110" s="10" t="s">
        <v>124</v>
      </c>
    </row>
    <row r="111" spans="1:11" s="11" customFormat="1" ht="25.5" customHeight="1">
      <c r="A111" s="14">
        <v>525</v>
      </c>
      <c r="B111" s="14" t="s">
        <v>53</v>
      </c>
      <c r="C111" s="9">
        <v>17</v>
      </c>
      <c r="D111" s="14" t="s">
        <v>147</v>
      </c>
      <c r="E111" s="33"/>
      <c r="F111" s="15">
        <v>77</v>
      </c>
      <c r="G111" s="15">
        <v>48.667000000000002</v>
      </c>
      <c r="H111" s="15">
        <v>24.332999999999998</v>
      </c>
      <c r="I111" s="10">
        <f t="shared" si="15"/>
        <v>73</v>
      </c>
      <c r="J111" s="27">
        <f t="shared" si="16"/>
        <v>75</v>
      </c>
      <c r="K111" s="10" t="s">
        <v>124</v>
      </c>
    </row>
    <row r="112" spans="1:11" s="11" customFormat="1" ht="25.5" customHeight="1">
      <c r="A112" s="14">
        <v>120</v>
      </c>
      <c r="B112" s="14" t="s">
        <v>53</v>
      </c>
      <c r="C112" s="9">
        <v>17</v>
      </c>
      <c r="D112" s="14" t="s">
        <v>57</v>
      </c>
      <c r="E112" s="33"/>
      <c r="F112" s="15">
        <v>73</v>
      </c>
      <c r="G112" s="15">
        <v>54.332999999999998</v>
      </c>
      <c r="H112" s="15">
        <v>21.667000000000002</v>
      </c>
      <c r="I112" s="10">
        <f t="shared" si="15"/>
        <v>76</v>
      </c>
      <c r="J112" s="27">
        <f t="shared" si="16"/>
        <v>74.5</v>
      </c>
      <c r="K112" s="10" t="s">
        <v>124</v>
      </c>
    </row>
    <row r="113" spans="1:11" s="11" customFormat="1" ht="25.5" customHeight="1">
      <c r="A113" s="14">
        <v>116</v>
      </c>
      <c r="B113" s="14" t="s">
        <v>53</v>
      </c>
      <c r="C113" s="9">
        <v>17</v>
      </c>
      <c r="D113" s="14" t="s">
        <v>148</v>
      </c>
      <c r="E113" s="33"/>
      <c r="F113" s="15">
        <v>83</v>
      </c>
      <c r="G113" s="15">
        <v>47</v>
      </c>
      <c r="H113" s="15">
        <v>18.667000000000002</v>
      </c>
      <c r="I113" s="10">
        <f t="shared" si="15"/>
        <v>65.667000000000002</v>
      </c>
      <c r="J113" s="27">
        <f t="shared" si="16"/>
        <v>74.333500000000001</v>
      </c>
      <c r="K113" s="10" t="s">
        <v>124</v>
      </c>
    </row>
    <row r="114" spans="1:11" s="11" customFormat="1" ht="25.5" customHeight="1">
      <c r="A114" s="14">
        <v>687</v>
      </c>
      <c r="B114" s="14" t="s">
        <v>53</v>
      </c>
      <c r="C114" s="9">
        <v>17</v>
      </c>
      <c r="D114" s="14" t="s">
        <v>55</v>
      </c>
      <c r="E114" s="33"/>
      <c r="F114" s="15">
        <v>77</v>
      </c>
      <c r="G114" s="15">
        <v>48.667000000000002</v>
      </c>
      <c r="H114" s="15">
        <v>22.667000000000002</v>
      </c>
      <c r="I114" s="10">
        <f t="shared" si="15"/>
        <v>71.334000000000003</v>
      </c>
      <c r="J114" s="27">
        <f t="shared" si="16"/>
        <v>74.167000000000002</v>
      </c>
      <c r="K114" s="10" t="s">
        <v>124</v>
      </c>
    </row>
    <row r="115" spans="1:11" s="11" customFormat="1" ht="25.5" customHeight="1">
      <c r="A115" s="14">
        <v>14</v>
      </c>
      <c r="B115" s="14" t="s">
        <v>53</v>
      </c>
      <c r="C115" s="9">
        <v>17</v>
      </c>
      <c r="D115" s="14" t="s">
        <v>149</v>
      </c>
      <c r="E115" s="33"/>
      <c r="F115" s="15">
        <v>76</v>
      </c>
      <c r="G115" s="15">
        <v>51.667000000000002</v>
      </c>
      <c r="H115" s="15">
        <v>20.332999999999998</v>
      </c>
      <c r="I115" s="10">
        <f t="shared" si="15"/>
        <v>72</v>
      </c>
      <c r="J115" s="27">
        <f t="shared" si="16"/>
        <v>74</v>
      </c>
      <c r="K115" s="10" t="s">
        <v>124</v>
      </c>
    </row>
    <row r="116" spans="1:11" s="11" customFormat="1" ht="25.5" customHeight="1">
      <c r="A116" s="14">
        <v>202</v>
      </c>
      <c r="B116" s="14" t="s">
        <v>53</v>
      </c>
      <c r="C116" s="9">
        <v>17</v>
      </c>
      <c r="D116" s="14" t="s">
        <v>150</v>
      </c>
      <c r="E116" s="33"/>
      <c r="F116" s="15">
        <v>76.5</v>
      </c>
      <c r="G116" s="15">
        <v>52.667000000000002</v>
      </c>
      <c r="H116" s="15">
        <v>18.667000000000002</v>
      </c>
      <c r="I116" s="10">
        <f t="shared" si="15"/>
        <v>71.334000000000003</v>
      </c>
      <c r="J116" s="27">
        <f t="shared" si="16"/>
        <v>73.917000000000002</v>
      </c>
      <c r="K116" s="10" t="s">
        <v>124</v>
      </c>
    </row>
    <row r="117" spans="1:11" s="11" customFormat="1" ht="25.5" customHeight="1">
      <c r="A117" s="14">
        <v>633</v>
      </c>
      <c r="B117" s="14" t="s">
        <v>53</v>
      </c>
      <c r="C117" s="9">
        <v>17</v>
      </c>
      <c r="D117" s="14" t="s">
        <v>151</v>
      </c>
      <c r="E117" s="33"/>
      <c r="F117" s="15">
        <v>75</v>
      </c>
      <c r="G117" s="15">
        <v>51.332999999999998</v>
      </c>
      <c r="H117" s="15">
        <v>20.667000000000002</v>
      </c>
      <c r="I117" s="10">
        <f t="shared" si="15"/>
        <v>72</v>
      </c>
      <c r="J117" s="27">
        <f t="shared" si="16"/>
        <v>73.5</v>
      </c>
      <c r="K117" s="10" t="s">
        <v>124</v>
      </c>
    </row>
    <row r="118" spans="1:11" s="11" customFormat="1" ht="25.5" customHeight="1">
      <c r="A118" s="14">
        <v>657</v>
      </c>
      <c r="B118" s="14" t="s">
        <v>53</v>
      </c>
      <c r="C118" s="9">
        <v>17</v>
      </c>
      <c r="D118" s="14" t="s">
        <v>56</v>
      </c>
      <c r="E118" s="33"/>
      <c r="F118" s="15">
        <v>74</v>
      </c>
      <c r="G118" s="15">
        <v>50.332999999999998</v>
      </c>
      <c r="H118" s="15">
        <v>22.667000000000002</v>
      </c>
      <c r="I118" s="10">
        <f t="shared" si="15"/>
        <v>73</v>
      </c>
      <c r="J118" s="27">
        <f t="shared" si="16"/>
        <v>73.5</v>
      </c>
      <c r="K118" s="10" t="s">
        <v>124</v>
      </c>
    </row>
    <row r="119" spans="1:11" s="11" customFormat="1" ht="25.5" customHeight="1">
      <c r="A119" s="14">
        <v>281</v>
      </c>
      <c r="B119" s="14" t="s">
        <v>53</v>
      </c>
      <c r="C119" s="9">
        <v>17</v>
      </c>
      <c r="D119" s="14" t="s">
        <v>58</v>
      </c>
      <c r="E119" s="33"/>
      <c r="F119" s="15">
        <v>73</v>
      </c>
      <c r="G119" s="15">
        <v>50.332999999999998</v>
      </c>
      <c r="H119" s="15">
        <v>22.332999999999998</v>
      </c>
      <c r="I119" s="10">
        <f t="shared" si="15"/>
        <v>72.665999999999997</v>
      </c>
      <c r="J119" s="27">
        <f t="shared" si="16"/>
        <v>72.832999999999998</v>
      </c>
      <c r="K119" s="10" t="s">
        <v>124</v>
      </c>
    </row>
    <row r="120" spans="1:11" s="11" customFormat="1" ht="25.5" customHeight="1">
      <c r="A120" s="14">
        <v>168</v>
      </c>
      <c r="B120" s="14" t="s">
        <v>53</v>
      </c>
      <c r="C120" s="9">
        <v>17</v>
      </c>
      <c r="D120" s="14" t="s">
        <v>152</v>
      </c>
      <c r="E120" s="33"/>
      <c r="F120" s="15">
        <v>77.5</v>
      </c>
      <c r="G120" s="15">
        <v>48</v>
      </c>
      <c r="H120" s="15">
        <v>20</v>
      </c>
      <c r="I120" s="10">
        <f t="shared" si="15"/>
        <v>68</v>
      </c>
      <c r="J120" s="27">
        <f t="shared" si="16"/>
        <v>72.75</v>
      </c>
      <c r="K120" s="10" t="s">
        <v>124</v>
      </c>
    </row>
    <row r="121" spans="1:11" s="11" customFormat="1" ht="25.5" customHeight="1">
      <c r="A121" s="14">
        <v>183</v>
      </c>
      <c r="B121" s="14" t="s">
        <v>53</v>
      </c>
      <c r="C121" s="9">
        <v>17</v>
      </c>
      <c r="D121" s="14" t="s">
        <v>153</v>
      </c>
      <c r="E121" s="33"/>
      <c r="F121" s="15">
        <v>75.5</v>
      </c>
      <c r="G121" s="15">
        <v>49.332999999999998</v>
      </c>
      <c r="H121" s="15">
        <v>20.667000000000002</v>
      </c>
      <c r="I121" s="10">
        <f t="shared" si="15"/>
        <v>70</v>
      </c>
      <c r="J121" s="27">
        <f t="shared" si="16"/>
        <v>72.75</v>
      </c>
      <c r="K121" s="10" t="s">
        <v>124</v>
      </c>
    </row>
    <row r="122" spans="1:11" s="31" customFormat="1" ht="25.5" customHeight="1">
      <c r="A122" s="23">
        <v>496</v>
      </c>
      <c r="B122" s="23" t="s">
        <v>53</v>
      </c>
      <c r="C122" s="16">
        <v>17</v>
      </c>
      <c r="D122" s="23"/>
      <c r="E122" s="32" t="s">
        <v>191</v>
      </c>
      <c r="F122" s="12">
        <v>72</v>
      </c>
      <c r="G122" s="12">
        <v>50</v>
      </c>
      <c r="H122" s="12">
        <v>21.332999999999998</v>
      </c>
      <c r="I122" s="13">
        <f t="shared" si="15"/>
        <v>71.332999999999998</v>
      </c>
      <c r="J122" s="30">
        <f t="shared" si="16"/>
        <v>71.666499999999999</v>
      </c>
      <c r="K122" s="13"/>
    </row>
    <row r="123" spans="1:11" s="31" customFormat="1" ht="25.5" customHeight="1">
      <c r="A123" s="23">
        <v>145</v>
      </c>
      <c r="B123" s="23" t="s">
        <v>53</v>
      </c>
      <c r="C123" s="16">
        <v>17</v>
      </c>
      <c r="D123" s="23"/>
      <c r="E123" s="32" t="s">
        <v>192</v>
      </c>
      <c r="F123" s="12">
        <v>72</v>
      </c>
      <c r="G123" s="12">
        <v>48</v>
      </c>
      <c r="H123" s="12">
        <v>19.667000000000002</v>
      </c>
      <c r="I123" s="13">
        <f t="shared" si="15"/>
        <v>67.667000000000002</v>
      </c>
      <c r="J123" s="30">
        <f t="shared" si="16"/>
        <v>69.833500000000001</v>
      </c>
      <c r="K123" s="13"/>
    </row>
    <row r="124" spans="1:11" s="31" customFormat="1" ht="25.5" customHeight="1">
      <c r="A124" s="23">
        <v>446</v>
      </c>
      <c r="B124" s="23" t="s">
        <v>53</v>
      </c>
      <c r="C124" s="16">
        <v>17</v>
      </c>
      <c r="D124" s="23"/>
      <c r="E124" s="32" t="s">
        <v>181</v>
      </c>
      <c r="F124" s="12">
        <v>72.5</v>
      </c>
      <c r="G124" s="12">
        <v>47.667000000000002</v>
      </c>
      <c r="H124" s="12">
        <v>19.332999999999998</v>
      </c>
      <c r="I124" s="13">
        <f t="shared" si="15"/>
        <v>67</v>
      </c>
      <c r="J124" s="30">
        <f t="shared" si="16"/>
        <v>69.75</v>
      </c>
      <c r="K124" s="13"/>
    </row>
    <row r="125" spans="1:11" s="31" customFormat="1" ht="25.5" customHeight="1">
      <c r="A125" s="23">
        <v>210</v>
      </c>
      <c r="B125" s="23" t="s">
        <v>53</v>
      </c>
      <c r="C125" s="16">
        <v>17</v>
      </c>
      <c r="D125" s="23"/>
      <c r="E125" s="32" t="s">
        <v>184</v>
      </c>
      <c r="F125" s="12">
        <v>74</v>
      </c>
      <c r="G125" s="12">
        <v>44</v>
      </c>
      <c r="H125" s="12">
        <v>20.332999999999998</v>
      </c>
      <c r="I125" s="13">
        <f t="shared" si="15"/>
        <v>64.332999999999998</v>
      </c>
      <c r="J125" s="30">
        <f t="shared" si="16"/>
        <v>69.166499999999999</v>
      </c>
      <c r="K125" s="13"/>
    </row>
    <row r="126" spans="1:11" s="31" customFormat="1" ht="25.5" customHeight="1">
      <c r="A126" s="23">
        <v>147</v>
      </c>
      <c r="B126" s="23" t="s">
        <v>53</v>
      </c>
      <c r="C126" s="16">
        <v>17</v>
      </c>
      <c r="D126" s="23"/>
      <c r="E126" s="32" t="s">
        <v>182</v>
      </c>
      <c r="F126" s="12">
        <v>72.5</v>
      </c>
      <c r="G126" s="12">
        <v>45</v>
      </c>
      <c r="H126" s="12">
        <v>20</v>
      </c>
      <c r="I126" s="13">
        <f t="shared" si="15"/>
        <v>65</v>
      </c>
      <c r="J126" s="30">
        <f t="shared" si="16"/>
        <v>68.75</v>
      </c>
      <c r="K126" s="13"/>
    </row>
    <row r="127" spans="1:11" s="31" customFormat="1" ht="25.5" customHeight="1">
      <c r="A127" s="23">
        <v>296</v>
      </c>
      <c r="B127" s="23" t="s">
        <v>53</v>
      </c>
      <c r="C127" s="16">
        <v>17</v>
      </c>
      <c r="D127" s="23"/>
      <c r="E127" s="32" t="s">
        <v>180</v>
      </c>
      <c r="F127" s="12">
        <v>72</v>
      </c>
      <c r="G127" s="12">
        <v>45.667000000000002</v>
      </c>
      <c r="H127" s="12">
        <v>19.332999999999998</v>
      </c>
      <c r="I127" s="13">
        <f t="shared" si="15"/>
        <v>65</v>
      </c>
      <c r="J127" s="30">
        <f t="shared" si="16"/>
        <v>68.5</v>
      </c>
      <c r="K127" s="13"/>
    </row>
    <row r="128" spans="1:11" s="31" customFormat="1" ht="25.5" customHeight="1">
      <c r="A128" s="23">
        <v>599</v>
      </c>
      <c r="B128" s="23" t="s">
        <v>53</v>
      </c>
      <c r="C128" s="16">
        <v>17</v>
      </c>
      <c r="D128" s="23"/>
      <c r="E128" s="32" t="s">
        <v>179</v>
      </c>
      <c r="F128" s="12">
        <v>72</v>
      </c>
      <c r="G128" s="12">
        <v>46.332999999999998</v>
      </c>
      <c r="H128" s="12">
        <v>18.332999999999998</v>
      </c>
      <c r="I128" s="13">
        <f t="shared" si="15"/>
        <v>64.665999999999997</v>
      </c>
      <c r="J128" s="30">
        <f t="shared" si="16"/>
        <v>68.332999999999998</v>
      </c>
      <c r="K128" s="13"/>
    </row>
    <row r="129" spans="1:11" s="31" customFormat="1" ht="25.5" customHeight="1">
      <c r="A129" s="23">
        <v>144</v>
      </c>
      <c r="B129" s="23" t="s">
        <v>53</v>
      </c>
      <c r="C129" s="16">
        <v>17</v>
      </c>
      <c r="D129" s="23"/>
      <c r="E129" s="32" t="s">
        <v>183</v>
      </c>
      <c r="F129" s="12">
        <v>73</v>
      </c>
      <c r="G129" s="12">
        <v>45.667000000000002</v>
      </c>
      <c r="H129" s="12">
        <v>17.332999999999998</v>
      </c>
      <c r="I129" s="13">
        <f t="shared" si="15"/>
        <v>63</v>
      </c>
      <c r="J129" s="30">
        <f t="shared" si="16"/>
        <v>68</v>
      </c>
      <c r="K129" s="13"/>
    </row>
    <row r="130" spans="1:11" s="4" customFormat="1" ht="25.5" customHeight="1">
      <c r="A130" s="36"/>
      <c r="B130" s="36"/>
      <c r="C130" s="36"/>
      <c r="D130" s="36"/>
      <c r="E130" s="36"/>
      <c r="F130" s="36"/>
      <c r="G130" s="36"/>
      <c r="H130" s="36"/>
      <c r="I130" s="36"/>
      <c r="J130" s="36"/>
      <c r="K130" s="13"/>
    </row>
    <row r="131" spans="1:11" s="11" customFormat="1" ht="25.5" customHeight="1">
      <c r="A131" s="14">
        <v>367</v>
      </c>
      <c r="B131" s="14" t="s">
        <v>59</v>
      </c>
      <c r="C131" s="9">
        <v>18</v>
      </c>
      <c r="D131" s="14" t="s">
        <v>60</v>
      </c>
      <c r="E131" s="33"/>
      <c r="F131" s="15">
        <v>85.5</v>
      </c>
      <c r="G131" s="15">
        <v>56.667000000000002</v>
      </c>
      <c r="H131" s="15">
        <v>26.332999999999998</v>
      </c>
      <c r="I131" s="10">
        <f t="shared" ref="I131:I148" si="17">SUM(G131:H131)</f>
        <v>83</v>
      </c>
      <c r="J131" s="27">
        <f t="shared" ref="J131:J148" si="18">I131*0.5+F131*0.5</f>
        <v>84.25</v>
      </c>
      <c r="K131" s="10" t="s">
        <v>124</v>
      </c>
    </row>
    <row r="132" spans="1:11" s="11" customFormat="1" ht="25.5" customHeight="1">
      <c r="A132" s="14">
        <v>225</v>
      </c>
      <c r="B132" s="14" t="s">
        <v>59</v>
      </c>
      <c r="C132" s="9">
        <v>18</v>
      </c>
      <c r="D132" s="14" t="s">
        <v>61</v>
      </c>
      <c r="E132" s="33"/>
      <c r="F132" s="15">
        <v>82</v>
      </c>
      <c r="G132" s="15">
        <v>56</v>
      </c>
      <c r="H132" s="15">
        <v>24.667000000000002</v>
      </c>
      <c r="I132" s="10">
        <f t="shared" si="17"/>
        <v>80.667000000000002</v>
      </c>
      <c r="J132" s="27">
        <f t="shared" si="18"/>
        <v>81.333500000000001</v>
      </c>
      <c r="K132" s="10" t="s">
        <v>124</v>
      </c>
    </row>
    <row r="133" spans="1:11" s="11" customFormat="1" ht="25.5" customHeight="1">
      <c r="A133" s="14">
        <v>86</v>
      </c>
      <c r="B133" s="14" t="s">
        <v>59</v>
      </c>
      <c r="C133" s="9">
        <v>18</v>
      </c>
      <c r="D133" s="14" t="s">
        <v>63</v>
      </c>
      <c r="E133" s="33"/>
      <c r="F133" s="15">
        <v>81</v>
      </c>
      <c r="G133" s="15">
        <v>55.332999999999998</v>
      </c>
      <c r="H133" s="15">
        <v>21.332999999999998</v>
      </c>
      <c r="I133" s="10">
        <f t="shared" si="17"/>
        <v>76.665999999999997</v>
      </c>
      <c r="J133" s="27">
        <f t="shared" si="18"/>
        <v>78.832999999999998</v>
      </c>
      <c r="K133" s="10" t="s">
        <v>124</v>
      </c>
    </row>
    <row r="134" spans="1:11" s="11" customFormat="1" ht="25.5" customHeight="1">
      <c r="A134" s="14">
        <v>431</v>
      </c>
      <c r="B134" s="14" t="s">
        <v>59</v>
      </c>
      <c r="C134" s="9">
        <v>18</v>
      </c>
      <c r="D134" s="14" t="s">
        <v>62</v>
      </c>
      <c r="E134" s="33"/>
      <c r="F134" s="15">
        <v>82</v>
      </c>
      <c r="G134" s="15">
        <v>54.667000000000002</v>
      </c>
      <c r="H134" s="15">
        <v>20.332999999999998</v>
      </c>
      <c r="I134" s="10">
        <f t="shared" si="17"/>
        <v>75</v>
      </c>
      <c r="J134" s="27">
        <f t="shared" si="18"/>
        <v>78.5</v>
      </c>
      <c r="K134" s="10" t="s">
        <v>124</v>
      </c>
    </row>
    <row r="135" spans="1:11" s="11" customFormat="1" ht="25.5" customHeight="1">
      <c r="A135" s="14">
        <v>27</v>
      </c>
      <c r="B135" s="14" t="s">
        <v>59</v>
      </c>
      <c r="C135" s="9">
        <v>18</v>
      </c>
      <c r="D135" s="14" t="s">
        <v>64</v>
      </c>
      <c r="E135" s="33"/>
      <c r="F135" s="15">
        <v>77.5</v>
      </c>
      <c r="G135" s="15">
        <v>55.667000000000002</v>
      </c>
      <c r="H135" s="15">
        <v>23.332999999999998</v>
      </c>
      <c r="I135" s="10">
        <f t="shared" si="17"/>
        <v>79</v>
      </c>
      <c r="J135" s="27">
        <f t="shared" si="18"/>
        <v>78.25</v>
      </c>
      <c r="K135" s="10" t="s">
        <v>124</v>
      </c>
    </row>
    <row r="136" spans="1:11" s="11" customFormat="1" ht="25.5" customHeight="1">
      <c r="A136" s="14">
        <v>255</v>
      </c>
      <c r="B136" s="14" t="s">
        <v>59</v>
      </c>
      <c r="C136" s="9">
        <v>18</v>
      </c>
      <c r="D136" s="14" t="s">
        <v>70</v>
      </c>
      <c r="E136" s="33"/>
      <c r="F136" s="15">
        <v>74</v>
      </c>
      <c r="G136" s="15">
        <v>57.667000000000002</v>
      </c>
      <c r="H136" s="15">
        <v>24.667000000000002</v>
      </c>
      <c r="I136" s="10">
        <f t="shared" si="17"/>
        <v>82.334000000000003</v>
      </c>
      <c r="J136" s="27">
        <f t="shared" si="18"/>
        <v>78.167000000000002</v>
      </c>
      <c r="K136" s="10" t="s">
        <v>124</v>
      </c>
    </row>
    <row r="137" spans="1:11" s="11" customFormat="1" ht="25.5" customHeight="1">
      <c r="A137" s="14">
        <v>557</v>
      </c>
      <c r="B137" s="14" t="s">
        <v>59</v>
      </c>
      <c r="C137" s="9">
        <v>18</v>
      </c>
      <c r="D137" s="14" t="s">
        <v>68</v>
      </c>
      <c r="E137" s="33"/>
      <c r="F137" s="15">
        <v>74.5</v>
      </c>
      <c r="G137" s="15">
        <v>58</v>
      </c>
      <c r="H137" s="15">
        <v>23.167000000000002</v>
      </c>
      <c r="I137" s="10">
        <f t="shared" si="17"/>
        <v>81.167000000000002</v>
      </c>
      <c r="J137" s="27">
        <f t="shared" si="18"/>
        <v>77.833500000000001</v>
      </c>
      <c r="K137" s="10" t="s">
        <v>124</v>
      </c>
    </row>
    <row r="138" spans="1:11" s="11" customFormat="1" ht="25.5" customHeight="1">
      <c r="A138" s="14">
        <v>70</v>
      </c>
      <c r="B138" s="14" t="s">
        <v>59</v>
      </c>
      <c r="C138" s="9">
        <v>18</v>
      </c>
      <c r="D138" s="14" t="s">
        <v>65</v>
      </c>
      <c r="E138" s="33"/>
      <c r="F138" s="15">
        <v>76.5</v>
      </c>
      <c r="G138" s="15">
        <v>53.332999999999998</v>
      </c>
      <c r="H138" s="15">
        <v>24</v>
      </c>
      <c r="I138" s="10">
        <f t="shared" si="17"/>
        <v>77.332999999999998</v>
      </c>
      <c r="J138" s="27">
        <f t="shared" si="18"/>
        <v>76.916499999999999</v>
      </c>
      <c r="K138" s="10" t="s">
        <v>124</v>
      </c>
    </row>
    <row r="139" spans="1:11" s="11" customFormat="1" ht="25.5" customHeight="1">
      <c r="A139" s="14">
        <v>351</v>
      </c>
      <c r="B139" s="14" t="s">
        <v>59</v>
      </c>
      <c r="C139" s="9">
        <v>18</v>
      </c>
      <c r="D139" s="14" t="s">
        <v>67</v>
      </c>
      <c r="E139" s="33"/>
      <c r="F139" s="15">
        <v>75</v>
      </c>
      <c r="G139" s="15">
        <v>58</v>
      </c>
      <c r="H139" s="15">
        <v>19</v>
      </c>
      <c r="I139" s="10">
        <f t="shared" si="17"/>
        <v>77</v>
      </c>
      <c r="J139" s="27">
        <f t="shared" si="18"/>
        <v>76</v>
      </c>
      <c r="K139" s="10" t="s">
        <v>124</v>
      </c>
    </row>
    <row r="140" spans="1:11" s="11" customFormat="1" ht="25.5" customHeight="1">
      <c r="A140" s="14">
        <v>209</v>
      </c>
      <c r="B140" s="14" t="s">
        <v>59</v>
      </c>
      <c r="C140" s="9">
        <v>18</v>
      </c>
      <c r="D140" s="14" t="s">
        <v>69</v>
      </c>
      <c r="E140" s="33"/>
      <c r="F140" s="15">
        <v>74</v>
      </c>
      <c r="G140" s="15">
        <v>54.667000000000002</v>
      </c>
      <c r="H140" s="15">
        <v>23.332999999999998</v>
      </c>
      <c r="I140" s="10">
        <f t="shared" si="17"/>
        <v>78</v>
      </c>
      <c r="J140" s="27">
        <f t="shared" si="18"/>
        <v>76</v>
      </c>
      <c r="K140" s="10" t="s">
        <v>124</v>
      </c>
    </row>
    <row r="141" spans="1:11" s="11" customFormat="1" ht="25.5" customHeight="1">
      <c r="A141" s="14">
        <v>448</v>
      </c>
      <c r="B141" s="14" t="s">
        <v>59</v>
      </c>
      <c r="C141" s="9">
        <v>18</v>
      </c>
      <c r="D141" s="14" t="s">
        <v>71</v>
      </c>
      <c r="E141" s="33"/>
      <c r="F141" s="15">
        <v>73.5</v>
      </c>
      <c r="G141" s="15">
        <v>54.332999999999998</v>
      </c>
      <c r="H141" s="15">
        <v>23.667000000000002</v>
      </c>
      <c r="I141" s="10">
        <f t="shared" si="17"/>
        <v>78</v>
      </c>
      <c r="J141" s="27">
        <f t="shared" si="18"/>
        <v>75.75</v>
      </c>
      <c r="K141" s="10" t="s">
        <v>124</v>
      </c>
    </row>
    <row r="142" spans="1:11" s="11" customFormat="1" ht="25.5" customHeight="1">
      <c r="A142" s="14">
        <v>366</v>
      </c>
      <c r="B142" s="14" t="s">
        <v>59</v>
      </c>
      <c r="C142" s="9">
        <v>18</v>
      </c>
      <c r="D142" s="14" t="s">
        <v>66</v>
      </c>
      <c r="E142" s="33"/>
      <c r="F142" s="15">
        <v>76</v>
      </c>
      <c r="G142" s="15">
        <v>52</v>
      </c>
      <c r="H142" s="15">
        <v>22.332999999999998</v>
      </c>
      <c r="I142" s="10">
        <f t="shared" si="17"/>
        <v>74.332999999999998</v>
      </c>
      <c r="J142" s="27">
        <f t="shared" si="18"/>
        <v>75.166499999999999</v>
      </c>
      <c r="K142" s="10" t="s">
        <v>124</v>
      </c>
    </row>
    <row r="143" spans="1:11" s="31" customFormat="1" ht="25.5" customHeight="1">
      <c r="A143" s="23">
        <v>2</v>
      </c>
      <c r="B143" s="23" t="s">
        <v>59</v>
      </c>
      <c r="C143" s="16">
        <v>18</v>
      </c>
      <c r="D143" s="23"/>
      <c r="E143" s="32" t="s">
        <v>213</v>
      </c>
      <c r="F143" s="12">
        <v>73.5</v>
      </c>
      <c r="G143" s="12">
        <v>54</v>
      </c>
      <c r="H143" s="12">
        <v>22.667000000000002</v>
      </c>
      <c r="I143" s="13">
        <f t="shared" si="17"/>
        <v>76.667000000000002</v>
      </c>
      <c r="J143" s="30">
        <f t="shared" si="18"/>
        <v>75.083500000000001</v>
      </c>
      <c r="K143" s="13"/>
    </row>
    <row r="144" spans="1:11" s="31" customFormat="1" ht="25.5" customHeight="1">
      <c r="A144" s="23">
        <v>46</v>
      </c>
      <c r="B144" s="23" t="s">
        <v>59</v>
      </c>
      <c r="C144" s="16">
        <v>18</v>
      </c>
      <c r="D144" s="23"/>
      <c r="E144" s="32" t="s">
        <v>209</v>
      </c>
      <c r="F144" s="12">
        <v>77</v>
      </c>
      <c r="G144" s="12">
        <v>51.332999999999998</v>
      </c>
      <c r="H144" s="12">
        <v>21.667000000000002</v>
      </c>
      <c r="I144" s="13">
        <f t="shared" si="17"/>
        <v>73</v>
      </c>
      <c r="J144" s="30">
        <f t="shared" si="18"/>
        <v>75</v>
      </c>
      <c r="K144" s="13"/>
    </row>
    <row r="145" spans="1:13" s="31" customFormat="1" ht="25.5" customHeight="1">
      <c r="A145" s="23">
        <v>106</v>
      </c>
      <c r="B145" s="23" t="s">
        <v>59</v>
      </c>
      <c r="C145" s="16">
        <v>18</v>
      </c>
      <c r="D145" s="23"/>
      <c r="E145" s="32" t="s">
        <v>210</v>
      </c>
      <c r="F145" s="12">
        <v>77</v>
      </c>
      <c r="G145" s="12">
        <v>52.667000000000002</v>
      </c>
      <c r="H145" s="12">
        <v>20.332999999999998</v>
      </c>
      <c r="I145" s="13">
        <f t="shared" si="17"/>
        <v>73</v>
      </c>
      <c r="J145" s="30">
        <f t="shared" si="18"/>
        <v>75</v>
      </c>
      <c r="K145" s="13"/>
    </row>
    <row r="146" spans="1:13" s="31" customFormat="1" ht="25.5" customHeight="1">
      <c r="A146" s="23">
        <v>8</v>
      </c>
      <c r="B146" s="23" t="s">
        <v>59</v>
      </c>
      <c r="C146" s="16">
        <v>18</v>
      </c>
      <c r="D146" s="23"/>
      <c r="E146" s="32" t="s">
        <v>214</v>
      </c>
      <c r="F146" s="12">
        <v>73.5</v>
      </c>
      <c r="G146" s="12">
        <v>54</v>
      </c>
      <c r="H146" s="12">
        <v>22</v>
      </c>
      <c r="I146" s="13">
        <f t="shared" si="17"/>
        <v>76</v>
      </c>
      <c r="J146" s="30">
        <f t="shared" si="18"/>
        <v>74.75</v>
      </c>
      <c r="K146" s="13"/>
    </row>
    <row r="147" spans="1:13" s="31" customFormat="1" ht="25.5" customHeight="1">
      <c r="A147" s="23">
        <v>721</v>
      </c>
      <c r="B147" s="23" t="s">
        <v>59</v>
      </c>
      <c r="C147" s="16">
        <v>18</v>
      </c>
      <c r="D147" s="23"/>
      <c r="E147" s="32" t="s">
        <v>211</v>
      </c>
      <c r="F147" s="12">
        <v>76.5</v>
      </c>
      <c r="G147" s="12">
        <v>50</v>
      </c>
      <c r="H147" s="12">
        <v>22.667000000000002</v>
      </c>
      <c r="I147" s="13">
        <f t="shared" si="17"/>
        <v>72.667000000000002</v>
      </c>
      <c r="J147" s="30">
        <f t="shared" si="18"/>
        <v>74.583500000000001</v>
      </c>
      <c r="K147" s="13"/>
    </row>
    <row r="148" spans="1:13" s="31" customFormat="1" ht="25.5" customHeight="1">
      <c r="A148" s="23">
        <v>126</v>
      </c>
      <c r="B148" s="23" t="s">
        <v>59</v>
      </c>
      <c r="C148" s="16">
        <v>18</v>
      </c>
      <c r="D148" s="23"/>
      <c r="E148" s="32" t="s">
        <v>212</v>
      </c>
      <c r="F148" s="12">
        <v>75</v>
      </c>
      <c r="G148" s="12">
        <v>50.667000000000002</v>
      </c>
      <c r="H148" s="12">
        <v>23.332999999999998</v>
      </c>
      <c r="I148" s="13">
        <f t="shared" si="17"/>
        <v>74</v>
      </c>
      <c r="J148" s="30">
        <f t="shared" si="18"/>
        <v>74.5</v>
      </c>
      <c r="K148" s="13"/>
    </row>
    <row r="149" spans="1:13" s="4" customFormat="1" ht="25.5" customHeight="1">
      <c r="A149" s="36"/>
      <c r="B149" s="36"/>
      <c r="C149" s="36"/>
      <c r="D149" s="36"/>
      <c r="E149" s="36"/>
      <c r="F149" s="36"/>
      <c r="G149" s="36"/>
      <c r="H149" s="36"/>
      <c r="I149" s="36"/>
      <c r="J149" s="36"/>
      <c r="K149" s="13"/>
    </row>
    <row r="150" spans="1:13" s="11" customFormat="1" ht="25.5" customHeight="1">
      <c r="A150" s="14">
        <v>619</v>
      </c>
      <c r="B150" s="14" t="s">
        <v>72</v>
      </c>
      <c r="C150" s="9">
        <v>19</v>
      </c>
      <c r="D150" s="14" t="s">
        <v>73</v>
      </c>
      <c r="E150" s="33"/>
      <c r="F150" s="15">
        <v>82</v>
      </c>
      <c r="G150" s="15">
        <v>60.332999999999998</v>
      </c>
      <c r="H150" s="15">
        <v>21.332999999999998</v>
      </c>
      <c r="I150" s="10">
        <f>G150+H150</f>
        <v>81.665999999999997</v>
      </c>
      <c r="J150" s="27">
        <f>I150*0.5+F150*0.5</f>
        <v>81.832999999999998</v>
      </c>
      <c r="K150" s="10" t="s">
        <v>124</v>
      </c>
    </row>
    <row r="151" spans="1:13" s="11" customFormat="1" ht="25.5" customHeight="1">
      <c r="A151" s="14">
        <v>105</v>
      </c>
      <c r="B151" s="14" t="s">
        <v>72</v>
      </c>
      <c r="C151" s="9">
        <v>19</v>
      </c>
      <c r="D151" s="14" t="s">
        <v>74</v>
      </c>
      <c r="E151" s="33"/>
      <c r="F151" s="15">
        <v>78.5</v>
      </c>
      <c r="G151" s="15">
        <v>64</v>
      </c>
      <c r="H151" s="15">
        <v>21</v>
      </c>
      <c r="I151" s="10">
        <f t="shared" ref="I151:I154" si="19">G151+H151</f>
        <v>85</v>
      </c>
      <c r="J151" s="27">
        <f>I151*0.5+F151*0.5</f>
        <v>81.75</v>
      </c>
      <c r="K151" s="10" t="s">
        <v>124</v>
      </c>
    </row>
    <row r="152" spans="1:13" s="31" customFormat="1" ht="25.5" customHeight="1">
      <c r="A152" s="22">
        <v>555</v>
      </c>
      <c r="B152" s="22" t="s">
        <v>72</v>
      </c>
      <c r="C152" s="16">
        <v>19</v>
      </c>
      <c r="D152" s="22"/>
      <c r="E152" s="32" t="s">
        <v>206</v>
      </c>
      <c r="F152" s="12">
        <v>79.5</v>
      </c>
      <c r="G152" s="12">
        <v>57.667000000000002</v>
      </c>
      <c r="H152" s="12">
        <v>18.667000000000002</v>
      </c>
      <c r="I152" s="13">
        <f t="shared" si="19"/>
        <v>76.334000000000003</v>
      </c>
      <c r="J152" s="30">
        <f>I152*0.5+F152*0.5</f>
        <v>77.917000000000002</v>
      </c>
      <c r="K152" s="13"/>
    </row>
    <row r="153" spans="1:13" s="31" customFormat="1" ht="25.5" customHeight="1">
      <c r="A153" s="22">
        <v>757</v>
      </c>
      <c r="B153" s="22" t="s">
        <v>72</v>
      </c>
      <c r="C153" s="16">
        <v>19</v>
      </c>
      <c r="D153" s="22"/>
      <c r="E153" s="32" t="s">
        <v>208</v>
      </c>
      <c r="F153" s="12">
        <v>77.5</v>
      </c>
      <c r="G153" s="12">
        <v>57.667000000000002</v>
      </c>
      <c r="H153" s="12">
        <v>20.332999999999998</v>
      </c>
      <c r="I153" s="13">
        <f t="shared" si="19"/>
        <v>78</v>
      </c>
      <c r="J153" s="30">
        <f>I153*0.5+F153*0.5</f>
        <v>77.75</v>
      </c>
      <c r="K153" s="13"/>
      <c r="M153" s="31" t="s">
        <v>142</v>
      </c>
    </row>
    <row r="154" spans="1:13" s="31" customFormat="1" ht="25.5" customHeight="1">
      <c r="A154" s="22">
        <v>710</v>
      </c>
      <c r="B154" s="22" t="s">
        <v>72</v>
      </c>
      <c r="C154" s="16">
        <v>19</v>
      </c>
      <c r="D154" s="22"/>
      <c r="E154" s="32" t="s">
        <v>207</v>
      </c>
      <c r="F154" s="12">
        <v>77.5</v>
      </c>
      <c r="G154" s="12">
        <v>51</v>
      </c>
      <c r="H154" s="12">
        <v>16.667000000000002</v>
      </c>
      <c r="I154" s="13">
        <f t="shared" si="19"/>
        <v>67.667000000000002</v>
      </c>
      <c r="J154" s="30">
        <f>I154*0.5+F154*0.5</f>
        <v>72.583500000000001</v>
      </c>
      <c r="K154" s="13"/>
    </row>
    <row r="155" spans="1:13" s="4" customFormat="1" ht="25.5" customHeight="1">
      <c r="A155" s="36"/>
      <c r="B155" s="36"/>
      <c r="C155" s="36"/>
      <c r="D155" s="36"/>
      <c r="E155" s="36"/>
      <c r="F155" s="36"/>
      <c r="G155" s="36"/>
      <c r="H155" s="36"/>
      <c r="I155" s="36"/>
      <c r="J155" s="36"/>
      <c r="K155" s="13"/>
    </row>
    <row r="156" spans="1:13" s="11" customFormat="1" ht="25.5" customHeight="1">
      <c r="A156" s="14">
        <v>673</v>
      </c>
      <c r="B156" s="14" t="s">
        <v>75</v>
      </c>
      <c r="C156" s="9">
        <v>20</v>
      </c>
      <c r="D156" s="14" t="s">
        <v>80</v>
      </c>
      <c r="E156" s="33"/>
      <c r="F156" s="15">
        <v>81</v>
      </c>
      <c r="G156" s="15">
        <v>64</v>
      </c>
      <c r="H156" s="15">
        <v>21</v>
      </c>
      <c r="I156" s="10">
        <f t="shared" ref="I156:I173" si="20">SUM(G156:H156)</f>
        <v>85</v>
      </c>
      <c r="J156" s="27">
        <f t="shared" ref="J156:J173" si="21">I156*0.5+F156*0.5</f>
        <v>83</v>
      </c>
      <c r="K156" s="10" t="s">
        <v>124</v>
      </c>
    </row>
    <row r="157" spans="1:13" s="11" customFormat="1" ht="25.5" customHeight="1">
      <c r="A157" s="14">
        <v>445</v>
      </c>
      <c r="B157" s="14" t="s">
        <v>75</v>
      </c>
      <c r="C157" s="9">
        <v>20</v>
      </c>
      <c r="D157" s="14" t="s">
        <v>76</v>
      </c>
      <c r="E157" s="33"/>
      <c r="F157" s="15">
        <v>87</v>
      </c>
      <c r="G157" s="15">
        <v>57.332999999999998</v>
      </c>
      <c r="H157" s="15">
        <v>21.332999999999998</v>
      </c>
      <c r="I157" s="10">
        <f t="shared" si="20"/>
        <v>78.665999999999997</v>
      </c>
      <c r="J157" s="27">
        <f t="shared" si="21"/>
        <v>82.832999999999998</v>
      </c>
      <c r="K157" s="10" t="s">
        <v>124</v>
      </c>
    </row>
    <row r="158" spans="1:13" s="11" customFormat="1" ht="25.5" customHeight="1">
      <c r="A158" s="14">
        <v>335</v>
      </c>
      <c r="B158" s="14" t="s">
        <v>75</v>
      </c>
      <c r="C158" s="9">
        <v>20</v>
      </c>
      <c r="D158" s="14" t="s">
        <v>83</v>
      </c>
      <c r="E158" s="33"/>
      <c r="F158" s="15">
        <v>78</v>
      </c>
      <c r="G158" s="15">
        <v>63</v>
      </c>
      <c r="H158" s="15">
        <v>23.667000000000002</v>
      </c>
      <c r="I158" s="10">
        <f t="shared" si="20"/>
        <v>86.667000000000002</v>
      </c>
      <c r="J158" s="27">
        <f t="shared" si="21"/>
        <v>82.333500000000001</v>
      </c>
      <c r="K158" s="10" t="s">
        <v>124</v>
      </c>
    </row>
    <row r="159" spans="1:13" s="11" customFormat="1" ht="25.5" customHeight="1">
      <c r="A159" s="14">
        <v>450</v>
      </c>
      <c r="B159" s="14" t="s">
        <v>75</v>
      </c>
      <c r="C159" s="9">
        <v>20</v>
      </c>
      <c r="D159" s="14" t="s">
        <v>77</v>
      </c>
      <c r="E159" s="33"/>
      <c r="F159" s="15">
        <v>86</v>
      </c>
      <c r="G159" s="15">
        <v>52.667000000000002</v>
      </c>
      <c r="H159" s="15">
        <v>23.667000000000002</v>
      </c>
      <c r="I159" s="10">
        <f t="shared" si="20"/>
        <v>76.334000000000003</v>
      </c>
      <c r="J159" s="27">
        <f t="shared" si="21"/>
        <v>81.167000000000002</v>
      </c>
      <c r="K159" s="10" t="s">
        <v>124</v>
      </c>
    </row>
    <row r="160" spans="1:13" s="11" customFormat="1" ht="25.5" customHeight="1">
      <c r="A160" s="14">
        <v>711</v>
      </c>
      <c r="B160" s="14" t="s">
        <v>75</v>
      </c>
      <c r="C160" s="9">
        <v>20</v>
      </c>
      <c r="D160" s="14" t="s">
        <v>78</v>
      </c>
      <c r="E160" s="33"/>
      <c r="F160" s="15">
        <v>82</v>
      </c>
      <c r="G160" s="15">
        <v>60.667000000000002</v>
      </c>
      <c r="H160" s="15">
        <v>19.332999999999998</v>
      </c>
      <c r="I160" s="10">
        <f t="shared" si="20"/>
        <v>80</v>
      </c>
      <c r="J160" s="27">
        <f t="shared" si="21"/>
        <v>81</v>
      </c>
      <c r="K160" s="10" t="s">
        <v>124</v>
      </c>
    </row>
    <row r="161" spans="1:11" s="11" customFormat="1" ht="25.5" customHeight="1">
      <c r="A161" s="14">
        <v>161</v>
      </c>
      <c r="B161" s="14" t="s">
        <v>75</v>
      </c>
      <c r="C161" s="9">
        <v>20</v>
      </c>
      <c r="D161" s="14" t="s">
        <v>79</v>
      </c>
      <c r="E161" s="33"/>
      <c r="F161" s="15">
        <v>81</v>
      </c>
      <c r="G161" s="15">
        <v>56.332999999999998</v>
      </c>
      <c r="H161" s="15">
        <v>23</v>
      </c>
      <c r="I161" s="10">
        <f t="shared" si="20"/>
        <v>79.332999999999998</v>
      </c>
      <c r="J161" s="27">
        <f t="shared" si="21"/>
        <v>80.166499999999999</v>
      </c>
      <c r="K161" s="10" t="s">
        <v>124</v>
      </c>
    </row>
    <row r="162" spans="1:11" s="11" customFormat="1" ht="25.5" customHeight="1">
      <c r="A162" s="14">
        <v>382</v>
      </c>
      <c r="B162" s="14" t="s">
        <v>75</v>
      </c>
      <c r="C162" s="9">
        <v>20</v>
      </c>
      <c r="D162" s="14" t="s">
        <v>82</v>
      </c>
      <c r="E162" s="33"/>
      <c r="F162" s="15">
        <v>80</v>
      </c>
      <c r="G162" s="15">
        <v>59.667000000000002</v>
      </c>
      <c r="H162" s="15">
        <v>20.332999999999998</v>
      </c>
      <c r="I162" s="10">
        <f t="shared" si="20"/>
        <v>80</v>
      </c>
      <c r="J162" s="27">
        <f t="shared" si="21"/>
        <v>80</v>
      </c>
      <c r="K162" s="10" t="s">
        <v>124</v>
      </c>
    </row>
    <row r="163" spans="1:11" s="11" customFormat="1" ht="25.5" customHeight="1">
      <c r="A163" s="14">
        <v>274</v>
      </c>
      <c r="B163" s="14" t="s">
        <v>75</v>
      </c>
      <c r="C163" s="9">
        <v>20</v>
      </c>
      <c r="D163" s="14" t="s">
        <v>81</v>
      </c>
      <c r="E163" s="33"/>
      <c r="F163" s="15">
        <v>80</v>
      </c>
      <c r="G163" s="15">
        <v>60</v>
      </c>
      <c r="H163" s="15">
        <v>19.667000000000002</v>
      </c>
      <c r="I163" s="10">
        <f t="shared" si="20"/>
        <v>79.667000000000002</v>
      </c>
      <c r="J163" s="27">
        <f t="shared" si="21"/>
        <v>79.833500000000001</v>
      </c>
      <c r="K163" s="10" t="s">
        <v>124</v>
      </c>
    </row>
    <row r="164" spans="1:11" s="31" customFormat="1" ht="25.5" customHeight="1">
      <c r="A164" s="23">
        <v>31</v>
      </c>
      <c r="B164" s="23" t="s">
        <v>75</v>
      </c>
      <c r="C164" s="16">
        <v>20</v>
      </c>
      <c r="D164" s="23"/>
      <c r="E164" s="32" t="s">
        <v>217</v>
      </c>
      <c r="F164" s="12">
        <v>80</v>
      </c>
      <c r="G164" s="12">
        <v>61.332999999999998</v>
      </c>
      <c r="H164" s="12">
        <v>18</v>
      </c>
      <c r="I164" s="13">
        <f t="shared" si="20"/>
        <v>79.332999999999998</v>
      </c>
      <c r="J164" s="30">
        <f t="shared" si="21"/>
        <v>79.666499999999999</v>
      </c>
      <c r="K164" s="13"/>
    </row>
    <row r="165" spans="1:11" s="31" customFormat="1" ht="25.5" customHeight="1">
      <c r="A165" s="23">
        <v>317</v>
      </c>
      <c r="B165" s="23" t="s">
        <v>75</v>
      </c>
      <c r="C165" s="16">
        <v>20</v>
      </c>
      <c r="D165" s="23"/>
      <c r="E165" s="32" t="s">
        <v>220</v>
      </c>
      <c r="F165" s="12">
        <v>79</v>
      </c>
      <c r="G165" s="12">
        <v>58.667000000000002</v>
      </c>
      <c r="H165" s="12">
        <v>20</v>
      </c>
      <c r="I165" s="13">
        <f t="shared" si="20"/>
        <v>78.667000000000002</v>
      </c>
      <c r="J165" s="30">
        <f t="shared" si="21"/>
        <v>78.833500000000001</v>
      </c>
      <c r="K165" s="13"/>
    </row>
    <row r="166" spans="1:11" s="31" customFormat="1" ht="25.5" customHeight="1">
      <c r="A166" s="23">
        <v>476</v>
      </c>
      <c r="B166" s="23" t="s">
        <v>75</v>
      </c>
      <c r="C166" s="16">
        <v>20</v>
      </c>
      <c r="D166" s="23"/>
      <c r="E166" s="32" t="s">
        <v>221</v>
      </c>
      <c r="F166" s="12">
        <v>79</v>
      </c>
      <c r="G166" s="12">
        <v>56.332999999999998</v>
      </c>
      <c r="H166" s="12">
        <v>21.332999999999998</v>
      </c>
      <c r="I166" s="13">
        <f t="shared" si="20"/>
        <v>77.665999999999997</v>
      </c>
      <c r="J166" s="30">
        <f t="shared" si="21"/>
        <v>78.332999999999998</v>
      </c>
      <c r="K166" s="13"/>
    </row>
    <row r="167" spans="1:11" s="31" customFormat="1" ht="25.5" customHeight="1">
      <c r="A167" s="23">
        <v>301</v>
      </c>
      <c r="B167" s="23" t="s">
        <v>75</v>
      </c>
      <c r="C167" s="16">
        <v>20</v>
      </c>
      <c r="D167" s="23"/>
      <c r="E167" s="32" t="s">
        <v>216</v>
      </c>
      <c r="F167" s="12">
        <v>81</v>
      </c>
      <c r="G167" s="12">
        <v>57</v>
      </c>
      <c r="H167" s="12">
        <v>18.167000000000002</v>
      </c>
      <c r="I167" s="13">
        <f t="shared" si="20"/>
        <v>75.167000000000002</v>
      </c>
      <c r="J167" s="30">
        <f t="shared" si="21"/>
        <v>78.083500000000001</v>
      </c>
      <c r="K167" s="13"/>
    </row>
    <row r="168" spans="1:11" s="31" customFormat="1" ht="25.5" customHeight="1">
      <c r="A168" s="23">
        <v>137</v>
      </c>
      <c r="B168" s="23" t="s">
        <v>75</v>
      </c>
      <c r="C168" s="16">
        <v>20</v>
      </c>
      <c r="D168" s="23"/>
      <c r="E168" s="32" t="s">
        <v>223</v>
      </c>
      <c r="F168" s="12">
        <v>77</v>
      </c>
      <c r="G168" s="12">
        <v>55</v>
      </c>
      <c r="H168" s="12">
        <v>21.667000000000002</v>
      </c>
      <c r="I168" s="13">
        <f t="shared" si="20"/>
        <v>76.667000000000002</v>
      </c>
      <c r="J168" s="30">
        <f t="shared" si="21"/>
        <v>76.833500000000001</v>
      </c>
      <c r="K168" s="13"/>
    </row>
    <row r="169" spans="1:11" s="31" customFormat="1" ht="25.5" customHeight="1">
      <c r="A169" s="23">
        <v>263</v>
      </c>
      <c r="B169" s="23" t="s">
        <v>75</v>
      </c>
      <c r="C169" s="16">
        <v>20</v>
      </c>
      <c r="D169" s="23"/>
      <c r="E169" s="32" t="s">
        <v>224</v>
      </c>
      <c r="F169" s="12">
        <v>77</v>
      </c>
      <c r="G169" s="12">
        <v>55.667000000000002</v>
      </c>
      <c r="H169" s="12">
        <v>20.667000000000002</v>
      </c>
      <c r="I169" s="13">
        <f t="shared" si="20"/>
        <v>76.334000000000003</v>
      </c>
      <c r="J169" s="30">
        <f t="shared" si="21"/>
        <v>76.667000000000002</v>
      </c>
      <c r="K169" s="13"/>
    </row>
    <row r="170" spans="1:11" s="31" customFormat="1" ht="25.5" customHeight="1">
      <c r="A170" s="23">
        <v>439</v>
      </c>
      <c r="B170" s="23" t="s">
        <v>75</v>
      </c>
      <c r="C170" s="16">
        <v>20</v>
      </c>
      <c r="D170" s="23"/>
      <c r="E170" s="32" t="s">
        <v>215</v>
      </c>
      <c r="F170" s="12">
        <v>84</v>
      </c>
      <c r="G170" s="12">
        <v>54</v>
      </c>
      <c r="H170" s="12">
        <v>14.667</v>
      </c>
      <c r="I170" s="13">
        <f t="shared" si="20"/>
        <v>68.667000000000002</v>
      </c>
      <c r="J170" s="30">
        <f t="shared" si="21"/>
        <v>76.333500000000001</v>
      </c>
      <c r="K170" s="13"/>
    </row>
    <row r="171" spans="1:11" s="31" customFormat="1" ht="25.5" customHeight="1">
      <c r="A171" s="23">
        <v>604</v>
      </c>
      <c r="B171" s="23" t="s">
        <v>75</v>
      </c>
      <c r="C171" s="16">
        <v>20</v>
      </c>
      <c r="D171" s="23"/>
      <c r="E171" s="32" t="s">
        <v>222</v>
      </c>
      <c r="F171" s="12">
        <v>79</v>
      </c>
      <c r="G171" s="12">
        <v>51.332999999999998</v>
      </c>
      <c r="H171" s="12">
        <v>16</v>
      </c>
      <c r="I171" s="13">
        <f t="shared" si="20"/>
        <v>67.332999999999998</v>
      </c>
      <c r="J171" s="30">
        <f t="shared" si="21"/>
        <v>73.166499999999999</v>
      </c>
      <c r="K171" s="13"/>
    </row>
    <row r="172" spans="1:11" s="31" customFormat="1" ht="25.5" customHeight="1">
      <c r="A172" s="23">
        <v>677</v>
      </c>
      <c r="B172" s="23" t="s">
        <v>75</v>
      </c>
      <c r="C172" s="16">
        <v>20</v>
      </c>
      <c r="D172" s="23"/>
      <c r="E172" s="32" t="s">
        <v>233</v>
      </c>
      <c r="F172" s="12">
        <v>79</v>
      </c>
      <c r="G172" s="12">
        <v>48.667000000000002</v>
      </c>
      <c r="H172" s="12">
        <v>16</v>
      </c>
      <c r="I172" s="13">
        <f t="shared" si="20"/>
        <v>64.667000000000002</v>
      </c>
      <c r="J172" s="30">
        <f t="shared" si="21"/>
        <v>71.833500000000001</v>
      </c>
      <c r="K172" s="13"/>
    </row>
    <row r="173" spans="1:11" s="31" customFormat="1" ht="25.5" customHeight="1">
      <c r="A173" s="23">
        <v>83</v>
      </c>
      <c r="B173" s="23" t="s">
        <v>75</v>
      </c>
      <c r="C173" s="16">
        <v>20</v>
      </c>
      <c r="D173" s="23"/>
      <c r="E173" s="32" t="s">
        <v>234</v>
      </c>
      <c r="F173" s="12">
        <v>77</v>
      </c>
      <c r="G173" s="12">
        <v>48</v>
      </c>
      <c r="H173" s="12">
        <v>15.333</v>
      </c>
      <c r="I173" s="13">
        <f t="shared" si="20"/>
        <v>63.332999999999998</v>
      </c>
      <c r="J173" s="30">
        <f t="shared" si="21"/>
        <v>70.166499999999999</v>
      </c>
      <c r="K173" s="13"/>
    </row>
    <row r="174" spans="1:11" s="4" customFormat="1" ht="25.5" customHeight="1">
      <c r="A174" s="36"/>
      <c r="B174" s="36"/>
      <c r="C174" s="36"/>
      <c r="D174" s="36"/>
      <c r="E174" s="36"/>
      <c r="F174" s="36"/>
      <c r="G174" s="36"/>
      <c r="H174" s="36"/>
      <c r="I174" s="36"/>
      <c r="J174" s="36"/>
      <c r="K174" s="13"/>
    </row>
    <row r="175" spans="1:11" s="11" customFormat="1" ht="25.5" customHeight="1">
      <c r="A175" s="14">
        <v>134</v>
      </c>
      <c r="B175" s="14" t="s">
        <v>84</v>
      </c>
      <c r="C175" s="9">
        <v>21</v>
      </c>
      <c r="D175" s="14" t="s">
        <v>86</v>
      </c>
      <c r="E175" s="33"/>
      <c r="F175" s="15" t="s">
        <v>87</v>
      </c>
      <c r="G175" s="15">
        <v>65.332999999999998</v>
      </c>
      <c r="H175" s="15">
        <v>25</v>
      </c>
      <c r="I175" s="10">
        <f>SUM(G175:H175)</f>
        <v>90.332999999999998</v>
      </c>
      <c r="J175" s="27">
        <f>I175*0.5+F175*0.5</f>
        <v>80.166499999999999</v>
      </c>
      <c r="K175" s="10" t="s">
        <v>124</v>
      </c>
    </row>
    <row r="176" spans="1:11" s="31" customFormat="1" ht="25.5" customHeight="1">
      <c r="A176" s="22">
        <v>155</v>
      </c>
      <c r="B176" s="22" t="s">
        <v>84</v>
      </c>
      <c r="C176" s="16">
        <v>21</v>
      </c>
      <c r="D176" s="22"/>
      <c r="E176" s="32" t="s">
        <v>218</v>
      </c>
      <c r="F176" s="12" t="s">
        <v>85</v>
      </c>
      <c r="G176" s="12">
        <v>59</v>
      </c>
      <c r="H176" s="12">
        <v>23.667000000000002</v>
      </c>
      <c r="I176" s="13">
        <f>SUM(G176:H176)</f>
        <v>82.667000000000002</v>
      </c>
      <c r="J176" s="30">
        <f>I176*0.5+F176*0.5</f>
        <v>79.833500000000001</v>
      </c>
      <c r="K176" s="13"/>
    </row>
    <row r="177" spans="1:11" s="31" customFormat="1" ht="25.5" customHeight="1">
      <c r="A177" s="22">
        <v>220</v>
      </c>
      <c r="B177" s="22" t="s">
        <v>84</v>
      </c>
      <c r="C177" s="16">
        <v>21</v>
      </c>
      <c r="D177" s="22"/>
      <c r="E177" s="32" t="s">
        <v>219</v>
      </c>
      <c r="F177" s="12" t="s">
        <v>87</v>
      </c>
      <c r="G177" s="12">
        <v>63.667000000000002</v>
      </c>
      <c r="H177" s="12">
        <v>23.332999999999998</v>
      </c>
      <c r="I177" s="13">
        <f>SUM(G177:H177)</f>
        <v>87</v>
      </c>
      <c r="J177" s="30">
        <f>I177*0.5+F177*0.5</f>
        <v>78.5</v>
      </c>
      <c r="K177" s="13"/>
    </row>
    <row r="178" spans="1:11" s="4" customFormat="1" ht="25.5" customHeight="1">
      <c r="A178" s="17"/>
      <c r="B178" s="36"/>
      <c r="C178" s="36"/>
      <c r="D178" s="36"/>
      <c r="E178" s="36"/>
      <c r="F178" s="36"/>
      <c r="G178" s="36"/>
      <c r="H178" s="36"/>
      <c r="I178" s="36"/>
      <c r="J178" s="36"/>
      <c r="K178" s="36"/>
    </row>
    <row r="179" spans="1:11" s="1" customFormat="1" ht="24.95" customHeight="1">
      <c r="A179" s="6"/>
      <c r="B179" s="6"/>
      <c r="C179" s="7"/>
      <c r="D179" s="6"/>
      <c r="E179" s="34"/>
      <c r="F179" s="8"/>
      <c r="G179" s="8"/>
      <c r="H179" s="8"/>
      <c r="J179" s="28"/>
    </row>
    <row r="180" spans="1:11" s="1" customFormat="1" ht="24.95" customHeight="1">
      <c r="A180" s="6"/>
      <c r="B180" s="6"/>
      <c r="C180" s="7"/>
      <c r="D180" s="6"/>
      <c r="E180" s="34"/>
      <c r="F180" s="8"/>
      <c r="G180" s="8"/>
      <c r="H180" s="8"/>
      <c r="J180" s="28"/>
    </row>
    <row r="181" spans="1:11" s="1" customFormat="1" ht="24.95" customHeight="1">
      <c r="A181" s="6"/>
      <c r="B181" s="6"/>
      <c r="C181" s="7"/>
      <c r="D181" s="6"/>
      <c r="E181" s="34"/>
      <c r="F181" s="8"/>
      <c r="G181" s="8"/>
      <c r="H181" s="8"/>
      <c r="J181" s="28"/>
    </row>
    <row r="182" spans="1:11" s="1" customFormat="1" ht="24.95" customHeight="1">
      <c r="A182" s="6"/>
      <c r="B182" s="6"/>
      <c r="C182" s="7"/>
      <c r="D182" s="6"/>
      <c r="E182" s="34"/>
      <c r="F182" s="8"/>
      <c r="G182" s="8"/>
      <c r="H182" s="8"/>
      <c r="J182" s="28"/>
    </row>
    <row r="183" spans="1:11" s="1" customFormat="1" ht="24.95" customHeight="1">
      <c r="A183" s="6"/>
      <c r="B183" s="6"/>
      <c r="C183" s="7"/>
      <c r="D183" s="6"/>
      <c r="E183" s="34"/>
      <c r="F183" s="8"/>
      <c r="G183" s="8"/>
      <c r="H183" s="8"/>
      <c r="J183" s="28"/>
    </row>
    <row r="184" spans="1:11" s="1" customFormat="1" ht="24.95" customHeight="1">
      <c r="A184" s="6"/>
      <c r="B184" s="6"/>
      <c r="C184" s="7"/>
      <c r="D184" s="6"/>
      <c r="E184" s="34"/>
      <c r="F184" s="8"/>
      <c r="G184" s="8"/>
      <c r="H184" s="8"/>
      <c r="J184" s="28"/>
    </row>
    <row r="185" spans="1:11" s="1" customFormat="1" ht="24.95" customHeight="1">
      <c r="A185" s="6"/>
      <c r="B185" s="6"/>
      <c r="C185" s="7"/>
      <c r="D185" s="6"/>
      <c r="E185" s="34"/>
      <c r="F185" s="8"/>
      <c r="G185" s="8"/>
      <c r="H185" s="8"/>
      <c r="J185" s="28"/>
    </row>
    <row r="186" spans="1:11" s="1" customFormat="1" ht="24.95" customHeight="1">
      <c r="A186" s="6"/>
      <c r="B186" s="6"/>
      <c r="C186" s="7"/>
      <c r="D186" s="6"/>
      <c r="E186" s="34"/>
      <c r="F186" s="8"/>
      <c r="G186" s="8"/>
      <c r="H186" s="8"/>
      <c r="J186" s="28"/>
    </row>
    <row r="187" spans="1:11" s="1" customFormat="1" ht="24.95" customHeight="1">
      <c r="A187" s="6"/>
      <c r="B187" s="6"/>
      <c r="C187" s="7"/>
      <c r="D187" s="6"/>
      <c r="E187" s="34"/>
      <c r="F187" s="8"/>
      <c r="G187" s="8"/>
      <c r="H187" s="8"/>
      <c r="J187" s="28"/>
    </row>
    <row r="188" spans="1:11" s="1" customFormat="1" ht="24.95" customHeight="1">
      <c r="A188" s="6"/>
      <c r="B188" s="6"/>
      <c r="C188" s="7"/>
      <c r="D188" s="6"/>
      <c r="E188" s="34"/>
      <c r="F188" s="8"/>
      <c r="G188" s="8"/>
      <c r="H188" s="8"/>
      <c r="J188" s="28"/>
    </row>
    <row r="189" spans="1:11" s="1" customFormat="1" ht="14.25">
      <c r="A189" s="6"/>
      <c r="B189" s="6"/>
      <c r="C189" s="7"/>
      <c r="D189" s="6"/>
      <c r="E189" s="34"/>
      <c r="F189" s="8"/>
      <c r="G189" s="8"/>
      <c r="H189" s="8"/>
      <c r="J189" s="28"/>
    </row>
    <row r="190" spans="1:11" s="1" customFormat="1" ht="14.25">
      <c r="A190" s="6"/>
      <c r="B190" s="6"/>
      <c r="C190" s="7"/>
      <c r="D190" s="6"/>
      <c r="E190" s="34"/>
      <c r="F190" s="8"/>
      <c r="G190" s="8"/>
      <c r="H190" s="8"/>
      <c r="J190" s="28"/>
    </row>
    <row r="191" spans="1:11" s="1" customFormat="1" ht="14.25">
      <c r="A191" s="6"/>
      <c r="B191" s="6"/>
      <c r="C191" s="7"/>
      <c r="D191" s="6"/>
      <c r="E191" s="34"/>
      <c r="F191" s="8"/>
      <c r="G191" s="8"/>
      <c r="H191" s="8"/>
      <c r="J191" s="28"/>
    </row>
    <row r="192" spans="1:11" s="1" customFormat="1" ht="14.25">
      <c r="A192" s="6"/>
      <c r="B192" s="6"/>
      <c r="C192" s="7"/>
      <c r="D192" s="6"/>
      <c r="E192" s="34"/>
      <c r="F192" s="8"/>
      <c r="G192" s="8"/>
      <c r="H192" s="8"/>
      <c r="J192" s="28"/>
    </row>
    <row r="193" spans="1:10" s="1" customFormat="1" ht="14.25">
      <c r="A193" s="6"/>
      <c r="B193" s="6"/>
      <c r="C193" s="7"/>
      <c r="D193" s="6"/>
      <c r="E193" s="34"/>
      <c r="F193" s="8"/>
      <c r="G193" s="8"/>
      <c r="H193" s="8"/>
      <c r="J193" s="28"/>
    </row>
    <row r="194" spans="1:10" s="1" customFormat="1" ht="14.25">
      <c r="A194" s="6"/>
      <c r="B194" s="6"/>
      <c r="C194" s="7"/>
      <c r="D194" s="6"/>
      <c r="E194" s="34"/>
      <c r="F194" s="8"/>
      <c r="G194" s="8"/>
      <c r="H194" s="8"/>
      <c r="J194" s="28"/>
    </row>
    <row r="195" spans="1:10" s="1" customFormat="1" ht="14.25">
      <c r="A195" s="6"/>
      <c r="B195" s="6"/>
      <c r="C195" s="7"/>
      <c r="D195" s="6"/>
      <c r="E195" s="34"/>
      <c r="F195" s="8"/>
      <c r="G195" s="8"/>
      <c r="H195" s="8"/>
      <c r="J195" s="28"/>
    </row>
    <row r="196" spans="1:10" s="1" customFormat="1" ht="14.25">
      <c r="A196" s="6"/>
      <c r="B196" s="6"/>
      <c r="C196" s="7"/>
      <c r="D196" s="6"/>
      <c r="E196" s="34"/>
      <c r="F196" s="8"/>
      <c r="G196" s="8"/>
      <c r="H196" s="8"/>
      <c r="J196" s="28"/>
    </row>
    <row r="197" spans="1:10" s="1" customFormat="1" ht="14.25">
      <c r="A197" s="6"/>
      <c r="B197" s="6"/>
      <c r="C197" s="7"/>
      <c r="D197" s="6"/>
      <c r="E197" s="34"/>
      <c r="F197" s="8"/>
      <c r="G197" s="8"/>
      <c r="H197" s="8"/>
      <c r="J197" s="28"/>
    </row>
    <row r="198" spans="1:10" s="1" customFormat="1" ht="14.25">
      <c r="A198" s="6"/>
      <c r="B198" s="6"/>
      <c r="C198" s="7"/>
      <c r="D198" s="6"/>
      <c r="E198" s="34"/>
      <c r="F198" s="8"/>
      <c r="G198" s="8"/>
      <c r="H198" s="8"/>
      <c r="J198" s="28"/>
    </row>
    <row r="199" spans="1:10" s="1" customFormat="1" ht="14.25">
      <c r="A199" s="6"/>
      <c r="B199" s="6"/>
      <c r="C199" s="7"/>
      <c r="D199" s="6"/>
      <c r="E199" s="34"/>
      <c r="F199" s="8"/>
      <c r="G199" s="8"/>
      <c r="H199" s="8"/>
      <c r="J199" s="28"/>
    </row>
    <row r="200" spans="1:10" s="1" customFormat="1" ht="14.25">
      <c r="A200" s="6"/>
      <c r="B200" s="6"/>
      <c r="C200" s="7"/>
      <c r="D200" s="6"/>
      <c r="E200" s="34"/>
      <c r="F200" s="8"/>
      <c r="G200" s="8"/>
      <c r="H200" s="8"/>
      <c r="J200" s="28"/>
    </row>
    <row r="201" spans="1:10" s="1" customFormat="1" ht="14.25">
      <c r="A201" s="6"/>
      <c r="B201" s="6"/>
      <c r="C201" s="7"/>
      <c r="D201" s="6"/>
      <c r="E201" s="34"/>
      <c r="F201" s="8"/>
      <c r="G201" s="8"/>
      <c r="H201" s="8"/>
      <c r="J201" s="28"/>
    </row>
    <row r="202" spans="1:10" s="1" customFormat="1" ht="14.25">
      <c r="A202" s="6"/>
      <c r="B202" s="6"/>
      <c r="C202" s="7"/>
      <c r="D202" s="6"/>
      <c r="E202" s="34"/>
      <c r="F202" s="8"/>
      <c r="G202" s="8"/>
      <c r="H202" s="8"/>
      <c r="J202" s="28"/>
    </row>
    <row r="203" spans="1:10" s="1" customFormat="1" ht="14.25">
      <c r="A203" s="6"/>
      <c r="B203" s="6"/>
      <c r="C203" s="7"/>
      <c r="D203" s="6"/>
      <c r="E203" s="34"/>
      <c r="F203" s="8"/>
      <c r="G203" s="8"/>
      <c r="H203" s="8"/>
      <c r="J203" s="28"/>
    </row>
    <row r="204" spans="1:10" s="1" customFormat="1" ht="14.25">
      <c r="A204" s="6"/>
      <c r="B204" s="6"/>
      <c r="C204" s="7"/>
      <c r="D204" s="6"/>
      <c r="E204" s="34"/>
      <c r="F204" s="8"/>
      <c r="G204" s="8"/>
      <c r="H204" s="8"/>
      <c r="J204" s="28"/>
    </row>
    <row r="205" spans="1:10" s="1" customFormat="1" ht="14.25">
      <c r="A205" s="6"/>
      <c r="B205" s="6"/>
      <c r="C205" s="7"/>
      <c r="D205" s="6"/>
      <c r="E205" s="34"/>
      <c r="F205" s="8"/>
      <c r="G205" s="8"/>
      <c r="H205" s="8"/>
      <c r="J205" s="28"/>
    </row>
    <row r="206" spans="1:10" s="1" customFormat="1" ht="14.25">
      <c r="A206" s="6"/>
      <c r="B206" s="6"/>
      <c r="C206" s="7"/>
      <c r="D206" s="6"/>
      <c r="E206" s="34"/>
      <c r="F206" s="8"/>
      <c r="G206" s="8"/>
      <c r="H206" s="8"/>
      <c r="J206" s="28"/>
    </row>
    <row r="207" spans="1:10" s="1" customFormat="1" ht="14.25">
      <c r="A207" s="6"/>
      <c r="B207" s="6"/>
      <c r="C207" s="7"/>
      <c r="D207" s="6"/>
      <c r="E207" s="34"/>
      <c r="F207" s="8"/>
      <c r="G207" s="8"/>
      <c r="H207" s="8"/>
      <c r="J207" s="28"/>
    </row>
    <row r="208" spans="1:10" s="1" customFormat="1" ht="14.25">
      <c r="A208" s="6"/>
      <c r="B208" s="6"/>
      <c r="C208" s="7"/>
      <c r="D208" s="6"/>
      <c r="E208" s="34"/>
      <c r="F208" s="8"/>
      <c r="G208" s="8"/>
      <c r="H208" s="8"/>
      <c r="J208" s="28"/>
    </row>
    <row r="209" spans="1:10" s="1" customFormat="1" ht="14.25">
      <c r="A209" s="6"/>
      <c r="B209" s="6"/>
      <c r="C209" s="7"/>
      <c r="D209" s="6"/>
      <c r="E209" s="34"/>
      <c r="F209" s="8"/>
      <c r="G209" s="8"/>
      <c r="H209" s="8"/>
      <c r="J209" s="28"/>
    </row>
    <row r="210" spans="1:10" s="1" customFormat="1" ht="14.25">
      <c r="A210" s="6"/>
      <c r="B210" s="6"/>
      <c r="C210" s="7"/>
      <c r="D210" s="6"/>
      <c r="E210" s="34"/>
      <c r="F210" s="8"/>
      <c r="G210" s="8"/>
      <c r="H210" s="8"/>
      <c r="J210" s="28"/>
    </row>
    <row r="211" spans="1:10" s="1" customFormat="1" ht="14.25">
      <c r="A211" s="6"/>
      <c r="B211" s="6"/>
      <c r="C211" s="7"/>
      <c r="D211" s="6"/>
      <c r="E211" s="34"/>
      <c r="F211" s="8"/>
      <c r="G211" s="8"/>
      <c r="H211" s="8"/>
      <c r="J211" s="28"/>
    </row>
    <row r="212" spans="1:10" s="1" customFormat="1" ht="14.25">
      <c r="A212" s="6"/>
      <c r="B212" s="6"/>
      <c r="C212" s="7"/>
      <c r="D212" s="6"/>
      <c r="E212" s="34"/>
      <c r="F212" s="8"/>
      <c r="G212" s="8"/>
      <c r="H212" s="8"/>
      <c r="J212" s="28"/>
    </row>
    <row r="213" spans="1:10" s="1" customFormat="1" ht="14.25">
      <c r="A213" s="6"/>
      <c r="B213" s="6"/>
      <c r="C213" s="7"/>
      <c r="D213" s="6"/>
      <c r="E213" s="34"/>
      <c r="F213" s="8"/>
      <c r="G213" s="8"/>
      <c r="H213" s="8"/>
      <c r="J213" s="28"/>
    </row>
    <row r="214" spans="1:10" s="1" customFormat="1" ht="14.25">
      <c r="A214" s="6"/>
      <c r="B214" s="6"/>
      <c r="C214" s="7"/>
      <c r="D214" s="6"/>
      <c r="E214" s="34"/>
      <c r="F214" s="8"/>
      <c r="G214" s="8"/>
      <c r="H214" s="8"/>
      <c r="J214" s="28"/>
    </row>
    <row r="215" spans="1:10" s="1" customFormat="1" ht="14.25">
      <c r="A215" s="6"/>
      <c r="B215" s="6"/>
      <c r="C215" s="7"/>
      <c r="D215" s="6"/>
      <c r="E215" s="34"/>
      <c r="F215" s="8"/>
      <c r="G215" s="8"/>
      <c r="H215" s="8"/>
      <c r="J215" s="28"/>
    </row>
    <row r="216" spans="1:10" s="1" customFormat="1" ht="14.25">
      <c r="A216" s="6"/>
      <c r="B216" s="6"/>
      <c r="C216" s="7"/>
      <c r="D216" s="6"/>
      <c r="E216" s="34"/>
      <c r="F216" s="8"/>
      <c r="G216" s="8"/>
      <c r="H216" s="8"/>
      <c r="J216" s="28"/>
    </row>
    <row r="217" spans="1:10" s="1" customFormat="1" ht="14.25">
      <c r="A217" s="6"/>
      <c r="B217" s="6"/>
      <c r="C217" s="7"/>
      <c r="D217" s="6"/>
      <c r="E217" s="34"/>
      <c r="F217" s="8"/>
      <c r="G217" s="8"/>
      <c r="H217" s="8"/>
      <c r="J217" s="28"/>
    </row>
    <row r="218" spans="1:10" s="1" customFormat="1" ht="14.25">
      <c r="A218" s="6"/>
      <c r="B218" s="6"/>
      <c r="C218" s="7"/>
      <c r="D218" s="6"/>
      <c r="E218" s="34"/>
      <c r="F218" s="8"/>
      <c r="G218" s="8"/>
      <c r="H218" s="8"/>
      <c r="J218" s="28"/>
    </row>
    <row r="219" spans="1:10" s="1" customFormat="1" ht="14.25">
      <c r="A219" s="6"/>
      <c r="B219" s="6"/>
      <c r="C219" s="7"/>
      <c r="D219" s="6"/>
      <c r="E219" s="34"/>
      <c r="F219" s="8"/>
      <c r="G219" s="8"/>
      <c r="H219" s="8"/>
      <c r="J219" s="28"/>
    </row>
    <row r="220" spans="1:10" s="1" customFormat="1" ht="14.25">
      <c r="A220" s="6"/>
      <c r="B220" s="6"/>
      <c r="C220" s="7"/>
      <c r="D220" s="6"/>
      <c r="E220" s="34"/>
      <c r="F220" s="8"/>
      <c r="G220" s="8"/>
      <c r="H220" s="8"/>
      <c r="J220" s="28"/>
    </row>
    <row r="221" spans="1:10" s="1" customFormat="1" ht="14.25">
      <c r="A221" s="6"/>
      <c r="B221" s="6"/>
      <c r="C221" s="7"/>
      <c r="D221" s="6"/>
      <c r="E221" s="34"/>
      <c r="F221" s="8"/>
      <c r="G221" s="8"/>
      <c r="H221" s="8"/>
      <c r="J221" s="28"/>
    </row>
    <row r="222" spans="1:10" s="1" customFormat="1" ht="14.25">
      <c r="A222" s="6"/>
      <c r="B222" s="6"/>
      <c r="C222" s="7"/>
      <c r="D222" s="6"/>
      <c r="E222" s="34"/>
      <c r="F222" s="8"/>
      <c r="G222" s="8"/>
      <c r="H222" s="8"/>
      <c r="J222" s="28"/>
    </row>
    <row r="223" spans="1:10" s="1" customFormat="1" ht="14.25">
      <c r="A223" s="6"/>
      <c r="B223" s="6"/>
      <c r="C223" s="7"/>
      <c r="D223" s="6"/>
      <c r="E223" s="34"/>
      <c r="F223" s="8"/>
      <c r="G223" s="8"/>
      <c r="H223" s="8"/>
      <c r="J223" s="28"/>
    </row>
    <row r="224" spans="1:10" s="1" customFormat="1" ht="14.25">
      <c r="A224" s="6"/>
      <c r="B224" s="6"/>
      <c r="C224" s="7"/>
      <c r="D224" s="6"/>
      <c r="E224" s="34"/>
      <c r="F224" s="8"/>
      <c r="G224" s="8"/>
      <c r="H224" s="8"/>
      <c r="J224" s="28"/>
    </row>
    <row r="225" spans="1:10" s="1" customFormat="1" ht="14.25">
      <c r="A225" s="6"/>
      <c r="B225" s="6"/>
      <c r="C225" s="7"/>
      <c r="D225" s="6"/>
      <c r="E225" s="34"/>
      <c r="F225" s="8"/>
      <c r="G225" s="8"/>
      <c r="H225" s="8"/>
      <c r="J225" s="28"/>
    </row>
    <row r="226" spans="1:10" s="1" customFormat="1" ht="14.25">
      <c r="A226" s="6"/>
      <c r="B226" s="6"/>
      <c r="C226" s="7"/>
      <c r="D226" s="6"/>
      <c r="E226" s="34"/>
      <c r="F226" s="8"/>
      <c r="G226" s="8"/>
      <c r="H226" s="8"/>
      <c r="J226" s="28"/>
    </row>
    <row r="227" spans="1:10" s="1" customFormat="1" ht="14.25">
      <c r="A227" s="6"/>
      <c r="B227" s="6"/>
      <c r="C227" s="7"/>
      <c r="D227" s="6"/>
      <c r="E227" s="34"/>
      <c r="F227" s="8"/>
      <c r="G227" s="8"/>
      <c r="H227" s="8"/>
      <c r="J227" s="28"/>
    </row>
    <row r="228" spans="1:10" s="1" customFormat="1" ht="14.25">
      <c r="A228" s="6"/>
      <c r="B228" s="6"/>
      <c r="C228" s="7"/>
      <c r="D228" s="6"/>
      <c r="E228" s="34"/>
      <c r="F228" s="8"/>
      <c r="G228" s="8"/>
      <c r="H228" s="8"/>
      <c r="J228" s="28"/>
    </row>
    <row r="229" spans="1:10" s="1" customFormat="1" ht="14.25">
      <c r="A229" s="6"/>
      <c r="B229" s="6"/>
      <c r="C229" s="7"/>
      <c r="D229" s="6"/>
      <c r="E229" s="34"/>
      <c r="F229" s="8"/>
      <c r="G229" s="8"/>
      <c r="H229" s="8"/>
      <c r="J229" s="28"/>
    </row>
    <row r="230" spans="1:10" s="1" customFormat="1" ht="14.25">
      <c r="A230" s="6"/>
      <c r="B230" s="6"/>
      <c r="C230" s="7"/>
      <c r="D230" s="6"/>
      <c r="E230" s="34"/>
      <c r="F230" s="8"/>
      <c r="G230" s="8"/>
      <c r="H230" s="8"/>
      <c r="J230" s="28"/>
    </row>
    <row r="231" spans="1:10" s="1" customFormat="1" ht="14.25">
      <c r="A231" s="6"/>
      <c r="B231" s="6"/>
      <c r="C231" s="7"/>
      <c r="D231" s="6"/>
      <c r="E231" s="34"/>
      <c r="F231" s="8"/>
      <c r="G231" s="8"/>
      <c r="H231" s="8"/>
      <c r="J231" s="28"/>
    </row>
    <row r="232" spans="1:10" s="1" customFormat="1" ht="14.25">
      <c r="A232" s="6"/>
      <c r="B232" s="6"/>
      <c r="C232" s="7"/>
      <c r="D232" s="6"/>
      <c r="E232" s="34"/>
      <c r="F232" s="8"/>
      <c r="G232" s="8"/>
      <c r="H232" s="8"/>
      <c r="J232" s="28"/>
    </row>
    <row r="233" spans="1:10" s="1" customFormat="1" ht="14.25">
      <c r="A233" s="6"/>
      <c r="B233" s="6"/>
      <c r="C233" s="7"/>
      <c r="D233" s="6"/>
      <c r="E233" s="34"/>
      <c r="F233" s="8"/>
      <c r="G233" s="8"/>
      <c r="H233" s="8"/>
      <c r="J233" s="28"/>
    </row>
    <row r="234" spans="1:10" s="1" customFormat="1" ht="14.25">
      <c r="A234" s="6"/>
      <c r="B234" s="6"/>
      <c r="C234" s="7"/>
      <c r="D234" s="6"/>
      <c r="E234" s="34"/>
      <c r="F234" s="8"/>
      <c r="G234" s="8"/>
      <c r="H234" s="8"/>
      <c r="J234" s="28"/>
    </row>
    <row r="235" spans="1:10" s="1" customFormat="1" ht="14.25">
      <c r="A235" s="6"/>
      <c r="B235" s="6"/>
      <c r="C235" s="7"/>
      <c r="D235" s="6"/>
      <c r="E235" s="34"/>
      <c r="F235" s="8"/>
      <c r="G235" s="8"/>
      <c r="H235" s="8"/>
      <c r="J235" s="28"/>
    </row>
    <row r="236" spans="1:10" s="1" customFormat="1" ht="14.25">
      <c r="A236" s="6"/>
      <c r="B236" s="6"/>
      <c r="C236" s="7"/>
      <c r="D236" s="6"/>
      <c r="E236" s="34"/>
      <c r="F236" s="8"/>
      <c r="G236" s="8"/>
      <c r="H236" s="8"/>
      <c r="J236" s="28"/>
    </row>
    <row r="237" spans="1:10" s="1" customFormat="1" ht="14.25">
      <c r="A237" s="6"/>
      <c r="B237" s="6"/>
      <c r="C237" s="7"/>
      <c r="D237" s="6"/>
      <c r="E237" s="34"/>
      <c r="F237" s="8"/>
      <c r="G237" s="8"/>
      <c r="H237" s="8"/>
      <c r="J237" s="28"/>
    </row>
  </sheetData>
  <sortState ref="A106:K129">
    <sortCondition descending="1" ref="J106:J129"/>
  </sortState>
  <mergeCells count="28">
    <mergeCell ref="B178:K178"/>
    <mergeCell ref="A81:J81"/>
    <mergeCell ref="A105:J105"/>
    <mergeCell ref="A130:J130"/>
    <mergeCell ref="A149:J149"/>
    <mergeCell ref="A155:J155"/>
    <mergeCell ref="A174:J174"/>
    <mergeCell ref="A94:J94"/>
    <mergeCell ref="A6:J6"/>
    <mergeCell ref="A9:J9"/>
    <mergeCell ref="A12:J12"/>
    <mergeCell ref="A15:J15"/>
    <mergeCell ref="D2:D3"/>
    <mergeCell ref="F2:F3"/>
    <mergeCell ref="J2:J3"/>
    <mergeCell ref="E2:E3"/>
    <mergeCell ref="G2:I2"/>
    <mergeCell ref="A2:A3"/>
    <mergeCell ref="B2:B3"/>
    <mergeCell ref="C2:C3"/>
    <mergeCell ref="A1:K1"/>
    <mergeCell ref="A76:J76"/>
    <mergeCell ref="A20:J20"/>
    <mergeCell ref="A23:J23"/>
    <mergeCell ref="A26:J26"/>
    <mergeCell ref="A41:J41"/>
    <mergeCell ref="A54:J54"/>
    <mergeCell ref="A65:J65"/>
  </mergeCells>
  <phoneticPr fontId="11"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幼儿园教师</vt:lpstr>
      <vt:lpstr>中小学教师</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2017-02-25T09:13:41Z</dcterms:modified>
</cp:coreProperties>
</file>