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528" yWindow="312" windowWidth="23256" windowHeight="9852"/>
  </bookViews>
  <sheets>
    <sheet name="面试成绩" sheetId="6" r:id="rId1"/>
  </sheets>
  <definedNames>
    <definedName name="_xlnm.Print_Titles" localSheetId="0">面试成绩!$1:$5</definedName>
  </definedNames>
  <calcPr calcId="124519"/>
</workbook>
</file>

<file path=xl/calcChain.xml><?xml version="1.0" encoding="utf-8"?>
<calcChain xmlns="http://schemas.openxmlformats.org/spreadsheetml/2006/main">
  <c r="L46" i="6"/>
  <c r="L45"/>
  <c r="L44"/>
  <c r="L43"/>
  <c r="L42"/>
  <c r="L41"/>
  <c r="L40"/>
  <c r="L39"/>
  <c r="L37"/>
  <c r="L36"/>
  <c r="L35"/>
  <c r="L33"/>
  <c r="L32"/>
  <c r="L31"/>
  <c r="L30"/>
  <c r="K20"/>
  <c r="K29"/>
  <c r="K23"/>
  <c r="K24"/>
  <c r="K25"/>
  <c r="K26"/>
  <c r="K28"/>
  <c r="K22"/>
  <c r="K19"/>
  <c r="K7"/>
  <c r="K8"/>
  <c r="K9"/>
  <c r="K10"/>
  <c r="K11"/>
  <c r="K12"/>
  <c r="K13"/>
  <c r="K14"/>
  <c r="K15"/>
  <c r="K16"/>
  <c r="K17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K6"/>
  <c r="I6"/>
  <c r="L6" s="1"/>
  <c r="L29"/>
  <c r="L28"/>
  <c r="L25"/>
  <c r="L26"/>
  <c r="L23"/>
  <c r="L24"/>
  <c r="L22"/>
  <c r="L20"/>
  <c r="L19"/>
  <c r="L17"/>
  <c r="L16"/>
  <c r="L15"/>
  <c r="L14"/>
  <c r="L13"/>
  <c r="L12"/>
  <c r="L9"/>
  <c r="L11"/>
  <c r="L10"/>
  <c r="L7"/>
  <c r="L8"/>
</calcChain>
</file>

<file path=xl/sharedStrings.xml><?xml version="1.0" encoding="utf-8"?>
<sst xmlns="http://schemas.openxmlformats.org/spreadsheetml/2006/main" count="272" uniqueCount="171">
  <si>
    <t>准考证号</t>
  </si>
  <si>
    <t>姓名</t>
  </si>
  <si>
    <t>010117217069</t>
  </si>
  <si>
    <t>10093</t>
  </si>
  <si>
    <t>乌鲁木齐市第55中学</t>
  </si>
  <si>
    <t>050117205977</t>
  </si>
  <si>
    <t>魏子佩</t>
  </si>
  <si>
    <t>010117205980</t>
  </si>
  <si>
    <t>马丽婷</t>
  </si>
  <si>
    <t>050117200713</t>
  </si>
  <si>
    <t>张晓姣</t>
  </si>
  <si>
    <t>10094</t>
  </si>
  <si>
    <t>乌鲁木齐市第93中学</t>
  </si>
  <si>
    <t>010117237754</t>
  </si>
  <si>
    <t>岳会君</t>
  </si>
  <si>
    <t>010117218954</t>
  </si>
  <si>
    <t>陈凡</t>
  </si>
  <si>
    <t>010117236786</t>
  </si>
  <si>
    <t>殷雅曼</t>
  </si>
  <si>
    <t>010117200920</t>
  </si>
  <si>
    <t>王晓娜</t>
  </si>
  <si>
    <t>010117210967</t>
  </si>
  <si>
    <t>覃岷凤</t>
  </si>
  <si>
    <t>010117204198</t>
  </si>
  <si>
    <t>朱文婷</t>
  </si>
  <si>
    <t>10095</t>
  </si>
  <si>
    <t>010117228054</t>
  </si>
  <si>
    <t>张景璐</t>
  </si>
  <si>
    <t>10096</t>
  </si>
  <si>
    <t>050117207942</t>
  </si>
  <si>
    <t>郑蕊芯</t>
  </si>
  <si>
    <t>010117225997</t>
  </si>
  <si>
    <t>马铃</t>
  </si>
  <si>
    <t>040117201930</t>
  </si>
  <si>
    <t>韩小琴</t>
  </si>
  <si>
    <t>10097</t>
  </si>
  <si>
    <t>010117208331</t>
  </si>
  <si>
    <t>马晶</t>
  </si>
  <si>
    <t>10098</t>
  </si>
  <si>
    <t>乌鲁木齐市达坂城区达坂城中学</t>
  </si>
  <si>
    <t>010117237667</t>
  </si>
  <si>
    <t>贺娟娟</t>
  </si>
  <si>
    <t>010117230590</t>
  </si>
  <si>
    <t>田雅楠</t>
  </si>
  <si>
    <t>10099</t>
  </si>
  <si>
    <t>180117209179</t>
  </si>
  <si>
    <t>马新悦</t>
  </si>
  <si>
    <t>010117219803</t>
  </si>
  <si>
    <t>陈欣</t>
  </si>
  <si>
    <t>010117219306</t>
  </si>
  <si>
    <t>高雪</t>
  </si>
  <si>
    <t>10100</t>
  </si>
  <si>
    <t>乌鲁木齐市达坂城区东沟乡小学</t>
  </si>
  <si>
    <t>010117213711</t>
  </si>
  <si>
    <t>周虹</t>
  </si>
  <si>
    <t>010117238169</t>
  </si>
  <si>
    <t>潘婷</t>
  </si>
  <si>
    <t>040117201799</t>
  </si>
  <si>
    <t>张旭东</t>
  </si>
  <si>
    <t>10101</t>
  </si>
  <si>
    <t>乌鲁木齐市达坂城区西沟乡小学</t>
  </si>
  <si>
    <t>010117233237</t>
  </si>
  <si>
    <t>杨宏志</t>
  </si>
  <si>
    <t>总成绩排名</t>
    <phoneticPr fontId="1" type="noConversion"/>
  </si>
  <si>
    <t>面试成绩</t>
    <phoneticPr fontId="1" type="noConversion"/>
  </si>
  <si>
    <t>是否参加体检</t>
  </si>
  <si>
    <t>序号</t>
    <phoneticPr fontId="1" type="noConversion"/>
  </si>
  <si>
    <t>总成绩</t>
    <phoneticPr fontId="1" type="noConversion"/>
  </si>
  <si>
    <t>10103</t>
  </si>
  <si>
    <t>010117200172</t>
  </si>
  <si>
    <t>冯晶晶</t>
  </si>
  <si>
    <t>是</t>
    <phoneticPr fontId="1" type="noConversion"/>
  </si>
  <si>
    <t>10104</t>
  </si>
  <si>
    <t>010117218499</t>
  </si>
  <si>
    <t>李琼</t>
  </si>
  <si>
    <t>10105</t>
  </si>
  <si>
    <t>010117218669</t>
  </si>
  <si>
    <t>阿合力别克·哈得力别克</t>
  </si>
  <si>
    <t>10106</t>
  </si>
  <si>
    <t>050117208543</t>
  </si>
  <si>
    <t>牛艳洁</t>
  </si>
  <si>
    <t>10108</t>
  </si>
  <si>
    <t>010117221303</t>
  </si>
  <si>
    <t>李鹂</t>
  </si>
  <si>
    <t>10110</t>
  </si>
  <si>
    <t>010117205737</t>
  </si>
  <si>
    <t>王玉萍</t>
  </si>
  <si>
    <t>乌鲁木齐市第40中学</t>
  </si>
  <si>
    <t>11572</t>
  </si>
  <si>
    <t>010117226902</t>
  </si>
  <si>
    <t>崔联明</t>
  </si>
  <si>
    <t>010117234113</t>
  </si>
  <si>
    <t>赵阳阳</t>
  </si>
  <si>
    <t>010117223164</t>
  </si>
  <si>
    <t>关石勇</t>
  </si>
  <si>
    <t>11573</t>
  </si>
  <si>
    <t>050117208036</t>
  </si>
  <si>
    <t>武芸变</t>
  </si>
  <si>
    <t>11575</t>
  </si>
  <si>
    <t>010117224812</t>
  </si>
  <si>
    <t>王翠芳</t>
  </si>
  <si>
    <t>010117228764</t>
  </si>
  <si>
    <t>马运玲</t>
  </si>
  <si>
    <t>040117200128</t>
  </si>
  <si>
    <t>朱美玲</t>
  </si>
  <si>
    <t>11576</t>
  </si>
  <si>
    <t>010117218424</t>
  </si>
  <si>
    <t>赵克娜</t>
  </si>
  <si>
    <t>11577</t>
  </si>
  <si>
    <t>010117207598</t>
  </si>
  <si>
    <t>王陆君</t>
  </si>
  <si>
    <t>010117218554</t>
  </si>
  <si>
    <t>马晓红</t>
  </si>
  <si>
    <t>乌鲁木齐市达坂城区阿克苏乡中学</t>
  </si>
  <si>
    <t>11579</t>
  </si>
  <si>
    <t>010117206895</t>
  </si>
  <si>
    <t>古丽加马汗·哈不都</t>
  </si>
  <si>
    <t>4</t>
  </si>
  <si>
    <t>主管部门</t>
    <phoneticPr fontId="1" type="noConversion"/>
  </si>
  <si>
    <t>招聘学校</t>
    <phoneticPr fontId="1" type="noConversion"/>
  </si>
  <si>
    <t>岗位代码</t>
    <phoneticPr fontId="1" type="noConversion"/>
  </si>
  <si>
    <t>招聘人数</t>
    <phoneticPr fontId="1" type="noConversion"/>
  </si>
  <si>
    <t>笔试成绩</t>
    <phoneticPr fontId="1" type="noConversion"/>
  </si>
  <si>
    <t>备注</t>
    <phoneticPr fontId="1" type="noConversion"/>
  </si>
  <si>
    <t>原始成绩</t>
    <phoneticPr fontId="1" type="noConversion"/>
  </si>
  <si>
    <t>按比例计算得分</t>
    <phoneticPr fontId="1" type="noConversion"/>
  </si>
  <si>
    <t>达坂城区教育局</t>
    <phoneticPr fontId="1" type="noConversion"/>
  </si>
  <si>
    <t>癿继珍</t>
    <phoneticPr fontId="1" type="noConversion"/>
  </si>
  <si>
    <t>达坂城区教育局</t>
    <phoneticPr fontId="1" type="noConversion"/>
  </si>
  <si>
    <t>达坂城区教育局</t>
    <phoneticPr fontId="1" type="noConversion"/>
  </si>
  <si>
    <t>是</t>
    <phoneticPr fontId="1" type="noConversion"/>
  </si>
  <si>
    <t>是</t>
    <phoneticPr fontId="1" type="noConversion"/>
  </si>
  <si>
    <t>达坂城区教育局</t>
    <phoneticPr fontId="1" type="noConversion"/>
  </si>
  <si>
    <t>是</t>
    <phoneticPr fontId="1" type="noConversion"/>
  </si>
  <si>
    <t>达坂城区教育局</t>
    <phoneticPr fontId="1" type="noConversion"/>
  </si>
  <si>
    <t>达坂城区教育局</t>
    <phoneticPr fontId="1" type="noConversion"/>
  </si>
  <si>
    <t>达坂城区教育局</t>
    <phoneticPr fontId="1" type="noConversion"/>
  </si>
  <si>
    <t>达坂城区教育局</t>
    <phoneticPr fontId="1" type="noConversion"/>
  </si>
  <si>
    <t>是</t>
    <phoneticPr fontId="1" type="noConversion"/>
  </si>
  <si>
    <t>是</t>
    <phoneticPr fontId="1" type="noConversion"/>
  </si>
  <si>
    <t>达坂城区教育局</t>
    <phoneticPr fontId="1" type="noConversion"/>
  </si>
  <si>
    <t>缺考</t>
    <phoneticPr fontId="1" type="noConversion"/>
  </si>
  <si>
    <t>达坂城区教育局</t>
    <phoneticPr fontId="1" type="noConversion"/>
  </si>
  <si>
    <t>是</t>
    <phoneticPr fontId="1" type="noConversion"/>
  </si>
  <si>
    <t>达坂城区教育局</t>
    <phoneticPr fontId="1" type="noConversion"/>
  </si>
  <si>
    <t>缺考</t>
    <phoneticPr fontId="1" type="noConversion"/>
  </si>
  <si>
    <t>达坂城区教育局</t>
    <phoneticPr fontId="1" type="noConversion"/>
  </si>
  <si>
    <t>是</t>
    <phoneticPr fontId="1" type="noConversion"/>
  </si>
  <si>
    <t>达坂城区教育局</t>
    <phoneticPr fontId="1" type="noConversion"/>
  </si>
  <si>
    <t>达坂城区教育局</t>
    <phoneticPr fontId="1" type="noConversion"/>
  </si>
  <si>
    <t>是</t>
    <phoneticPr fontId="1" type="noConversion"/>
  </si>
  <si>
    <t>缺考</t>
    <phoneticPr fontId="1" type="noConversion"/>
  </si>
  <si>
    <t>是</t>
    <phoneticPr fontId="1" type="noConversion"/>
  </si>
  <si>
    <t>达坂城区教育局</t>
    <phoneticPr fontId="1" type="noConversion"/>
  </si>
  <si>
    <t>1</t>
    <phoneticPr fontId="1" type="noConversion"/>
  </si>
  <si>
    <t>是</t>
    <phoneticPr fontId="1" type="noConversion"/>
  </si>
  <si>
    <t>是</t>
    <phoneticPr fontId="1" type="noConversion"/>
  </si>
  <si>
    <t>1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</si>
  <si>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</si>
  <si>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</si>
  <si>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</si>
  <si>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1</t>
    <phoneticPr fontId="1" type="noConversion"/>
  </si>
  <si>
    <t>缺考</t>
    <phoneticPr fontId="1" type="noConversion"/>
  </si>
  <si>
    <t>是</t>
    <phoneticPr fontId="1" type="noConversion"/>
  </si>
  <si>
    <t>是</t>
    <phoneticPr fontId="1" type="noConversion"/>
  </si>
  <si>
    <t>是</t>
    <phoneticPr fontId="1" type="noConversion"/>
  </si>
  <si>
    <t>1</t>
    <phoneticPr fontId="1" type="noConversion"/>
  </si>
  <si>
    <t>是</t>
    <phoneticPr fontId="1" type="noConversion"/>
  </si>
  <si>
    <t>2017年乌鲁木齐市公开招聘中小学和幼儿园教师总成绩公示</t>
    <phoneticPr fontId="1" type="noConversion"/>
  </si>
  <si>
    <t>达坂城区</t>
  </si>
  <si>
    <t>请入围体检的考生2017年8月4日20:00（北京时间）登录乌鲁木齐教育网查阅体检事项的通知。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</si>
</sst>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.00_ "/>
    <numFmt numFmtId="177" formatCode="0.00_ "/>
  </numFmts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theme="1"/>
      <name val="黑体"/>
      <family val="3"/>
      <charset val="134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3" fillId="2" borderId="1" xfId="0" applyFont="1" applyFill="1" applyBorder="1" applyAlignment="1" applyProtection="1">
      <alignment horizontal="center" vertical="center" wrapText="1"/>
      <protection hidden="1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center" vertical="center" wrapText="1"/>
      <protection hidden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46"/>
  <sheetViews>
    <sheetView tabSelected="1" workbookViewId="0">
      <selection activeCell="A2" sqref="A2:O2"/>
    </sheetView>
  </sheetViews>
  <sheetFormatPr defaultRowHeight="14.4"/>
  <cols>
    <col min="1" max="1" width="5" customWidth="1"/>
    <col min="2" max="2" width="16" customWidth="1"/>
    <col min="3" max="3" width="15.109375" customWidth="1"/>
    <col min="4" max="4" width="6.6640625" customWidth="1"/>
    <col min="5" max="5" width="5.88671875" customWidth="1"/>
    <col min="6" max="6" width="14" customWidth="1"/>
    <col min="7" max="7" width="13.109375" customWidth="1"/>
    <col min="8" max="8" width="8.33203125" customWidth="1"/>
    <col min="9" max="9" width="8.77734375" customWidth="1"/>
    <col min="10" max="10" width="10.5546875" customWidth="1"/>
    <col min="11" max="11" width="8.5546875" customWidth="1"/>
    <col min="12" max="12" width="8" customWidth="1"/>
    <col min="13" max="13" width="5.77734375" customWidth="1"/>
    <col min="14" max="14" width="7.21875" customWidth="1"/>
  </cols>
  <sheetData>
    <row r="1" spans="1:15" s="3" customFormat="1" ht="37.799999999999997" customHeight="1">
      <c r="A1" s="16" t="s">
        <v>168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</row>
    <row r="2" spans="1:15" s="3" customFormat="1" ht="32.4" customHeight="1">
      <c r="A2" s="20" t="s">
        <v>170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</row>
    <row r="3" spans="1:15" s="3" customFormat="1" ht="32.4" customHeight="1">
      <c r="A3" s="15" t="s">
        <v>169</v>
      </c>
      <c r="B3" s="15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</row>
    <row r="4" spans="1:15" s="3" customFormat="1" ht="24.6" customHeight="1">
      <c r="A4" s="17" t="s">
        <v>66</v>
      </c>
      <c r="B4" s="17" t="s">
        <v>118</v>
      </c>
      <c r="C4" s="17" t="s">
        <v>119</v>
      </c>
      <c r="D4" s="18" t="s">
        <v>120</v>
      </c>
      <c r="E4" s="18" t="s">
        <v>121</v>
      </c>
      <c r="F4" s="17" t="s">
        <v>0</v>
      </c>
      <c r="G4" s="17" t="s">
        <v>1</v>
      </c>
      <c r="H4" s="17" t="s">
        <v>122</v>
      </c>
      <c r="I4" s="17"/>
      <c r="J4" s="17" t="s">
        <v>64</v>
      </c>
      <c r="K4" s="17"/>
      <c r="L4" s="19" t="s">
        <v>67</v>
      </c>
      <c r="M4" s="19" t="s">
        <v>63</v>
      </c>
      <c r="N4" s="18" t="s">
        <v>65</v>
      </c>
      <c r="O4" s="19" t="s">
        <v>123</v>
      </c>
    </row>
    <row r="5" spans="1:15" s="3" customFormat="1" ht="29.4" customHeight="1">
      <c r="A5" s="17"/>
      <c r="B5" s="17"/>
      <c r="C5" s="17"/>
      <c r="D5" s="18"/>
      <c r="E5" s="18"/>
      <c r="F5" s="17"/>
      <c r="G5" s="17"/>
      <c r="H5" s="12" t="s">
        <v>124</v>
      </c>
      <c r="I5" s="13" t="s">
        <v>125</v>
      </c>
      <c r="J5" s="13" t="s">
        <v>124</v>
      </c>
      <c r="K5" s="13" t="s">
        <v>125</v>
      </c>
      <c r="L5" s="19"/>
      <c r="M5" s="19"/>
      <c r="N5" s="18"/>
      <c r="O5" s="19"/>
    </row>
    <row r="6" spans="1:15" s="7" customFormat="1" ht="35.4" customHeight="1">
      <c r="A6" s="2">
        <v>1</v>
      </c>
      <c r="B6" s="2" t="s">
        <v>126</v>
      </c>
      <c r="C6" s="2" t="s">
        <v>4</v>
      </c>
      <c r="D6" s="2" t="s">
        <v>3</v>
      </c>
      <c r="E6" s="2">
        <v>1</v>
      </c>
      <c r="F6" s="2" t="s">
        <v>2</v>
      </c>
      <c r="G6" s="2" t="s">
        <v>127</v>
      </c>
      <c r="H6" s="2">
        <v>103.5</v>
      </c>
      <c r="I6" s="4">
        <f>H6*0.5</f>
        <v>51.75</v>
      </c>
      <c r="J6" s="2">
        <v>131.63</v>
      </c>
      <c r="K6" s="4">
        <f>J6*0.5</f>
        <v>65.814999999999998</v>
      </c>
      <c r="L6" s="5">
        <f>I6+K6</f>
        <v>117.565</v>
      </c>
      <c r="M6" s="2">
        <v>1</v>
      </c>
      <c r="N6" s="2" t="s">
        <v>71</v>
      </c>
      <c r="O6" s="6"/>
    </row>
    <row r="7" spans="1:15" s="7" customFormat="1" ht="35.4" customHeight="1">
      <c r="A7" s="2">
        <v>2</v>
      </c>
      <c r="B7" s="2" t="s">
        <v>126</v>
      </c>
      <c r="C7" s="2" t="s">
        <v>4</v>
      </c>
      <c r="D7" s="2" t="s">
        <v>3</v>
      </c>
      <c r="E7" s="2">
        <v>1</v>
      </c>
      <c r="F7" s="2" t="s">
        <v>7</v>
      </c>
      <c r="G7" s="2" t="s">
        <v>8</v>
      </c>
      <c r="H7" s="2">
        <v>86.5</v>
      </c>
      <c r="I7" s="4">
        <f t="shared" ref="I7:I29" si="0">H7*0.5</f>
        <v>43.25</v>
      </c>
      <c r="J7" s="2">
        <v>115.7</v>
      </c>
      <c r="K7" s="4">
        <f t="shared" ref="K7:K20" si="1">J7*0.5</f>
        <v>57.85</v>
      </c>
      <c r="L7" s="5">
        <f>(H7+J7)/2</f>
        <v>101.1</v>
      </c>
      <c r="M7" s="2">
        <v>2</v>
      </c>
      <c r="N7" s="2"/>
      <c r="O7" s="6"/>
    </row>
    <row r="8" spans="1:15" s="7" customFormat="1" ht="35.4" customHeight="1">
      <c r="A8" s="2">
        <v>3</v>
      </c>
      <c r="B8" s="2" t="s">
        <v>128</v>
      </c>
      <c r="C8" s="2" t="s">
        <v>4</v>
      </c>
      <c r="D8" s="2" t="s">
        <v>3</v>
      </c>
      <c r="E8" s="2">
        <v>1</v>
      </c>
      <c r="F8" s="2" t="s">
        <v>5</v>
      </c>
      <c r="G8" s="2" t="s">
        <v>6</v>
      </c>
      <c r="H8" s="2">
        <v>100.5</v>
      </c>
      <c r="I8" s="4">
        <f t="shared" si="0"/>
        <v>50.25</v>
      </c>
      <c r="J8" s="2">
        <v>98.05</v>
      </c>
      <c r="K8" s="4">
        <f t="shared" si="1"/>
        <v>49.024999999999999</v>
      </c>
      <c r="L8" s="5">
        <f t="shared" ref="L8:L29" si="2">(H8+J8)/2</f>
        <v>99.275000000000006</v>
      </c>
      <c r="M8" s="2">
        <v>3</v>
      </c>
      <c r="N8" s="2"/>
      <c r="O8" s="6"/>
    </row>
    <row r="9" spans="1:15" s="7" customFormat="1" ht="35.4" customHeight="1">
      <c r="A9" s="2">
        <v>4</v>
      </c>
      <c r="B9" s="2" t="s">
        <v>129</v>
      </c>
      <c r="C9" s="2" t="s">
        <v>12</v>
      </c>
      <c r="D9" s="2" t="s">
        <v>11</v>
      </c>
      <c r="E9" s="2">
        <v>3</v>
      </c>
      <c r="F9" s="2" t="s">
        <v>15</v>
      </c>
      <c r="G9" s="2" t="s">
        <v>16</v>
      </c>
      <c r="H9" s="2">
        <v>103</v>
      </c>
      <c r="I9" s="4">
        <f t="shared" si="0"/>
        <v>51.5</v>
      </c>
      <c r="J9" s="2">
        <v>127.7</v>
      </c>
      <c r="K9" s="4">
        <f t="shared" si="1"/>
        <v>63.85</v>
      </c>
      <c r="L9" s="5">
        <f>(H9+J9)/2</f>
        <v>115.35</v>
      </c>
      <c r="M9" s="2">
        <v>1</v>
      </c>
      <c r="N9" s="2" t="s">
        <v>130</v>
      </c>
      <c r="O9" s="6"/>
    </row>
    <row r="10" spans="1:15" s="7" customFormat="1" ht="35.4" customHeight="1">
      <c r="A10" s="2">
        <v>5</v>
      </c>
      <c r="B10" s="2" t="s">
        <v>129</v>
      </c>
      <c r="C10" s="2" t="s">
        <v>12</v>
      </c>
      <c r="D10" s="2" t="s">
        <v>11</v>
      </c>
      <c r="E10" s="2">
        <v>3</v>
      </c>
      <c r="F10" s="2" t="s">
        <v>9</v>
      </c>
      <c r="G10" s="2" t="s">
        <v>10</v>
      </c>
      <c r="H10" s="2">
        <v>114.5</v>
      </c>
      <c r="I10" s="4">
        <f t="shared" si="0"/>
        <v>57.25</v>
      </c>
      <c r="J10" s="2">
        <v>112.7</v>
      </c>
      <c r="K10" s="4">
        <f t="shared" si="1"/>
        <v>56.35</v>
      </c>
      <c r="L10" s="5">
        <f t="shared" si="2"/>
        <v>113.6</v>
      </c>
      <c r="M10" s="2">
        <v>2</v>
      </c>
      <c r="N10" s="2" t="s">
        <v>131</v>
      </c>
      <c r="O10" s="6"/>
    </row>
    <row r="11" spans="1:15" s="7" customFormat="1" ht="35.4" customHeight="1">
      <c r="A11" s="2">
        <v>6</v>
      </c>
      <c r="B11" s="2" t="s">
        <v>132</v>
      </c>
      <c r="C11" s="2" t="s">
        <v>12</v>
      </c>
      <c r="D11" s="2" t="s">
        <v>11</v>
      </c>
      <c r="E11" s="2">
        <v>3</v>
      </c>
      <c r="F11" s="2" t="s">
        <v>13</v>
      </c>
      <c r="G11" s="2" t="s">
        <v>14</v>
      </c>
      <c r="H11" s="2">
        <v>112</v>
      </c>
      <c r="I11" s="4">
        <f t="shared" si="0"/>
        <v>56</v>
      </c>
      <c r="J11" s="2">
        <v>108.7</v>
      </c>
      <c r="K11" s="4">
        <f t="shared" si="1"/>
        <v>54.35</v>
      </c>
      <c r="L11" s="5">
        <f t="shared" si="2"/>
        <v>110.35</v>
      </c>
      <c r="M11" s="2">
        <v>3</v>
      </c>
      <c r="N11" s="2" t="s">
        <v>133</v>
      </c>
      <c r="O11" s="6"/>
    </row>
    <row r="12" spans="1:15" s="7" customFormat="1" ht="35.4" customHeight="1">
      <c r="A12" s="2">
        <v>7</v>
      </c>
      <c r="B12" s="2" t="s">
        <v>134</v>
      </c>
      <c r="C12" s="2" t="s">
        <v>12</v>
      </c>
      <c r="D12" s="2" t="s">
        <v>11</v>
      </c>
      <c r="E12" s="2">
        <v>3</v>
      </c>
      <c r="F12" s="2" t="s">
        <v>17</v>
      </c>
      <c r="G12" s="2" t="s">
        <v>18</v>
      </c>
      <c r="H12" s="2">
        <v>94.5</v>
      </c>
      <c r="I12" s="4">
        <f t="shared" si="0"/>
        <v>47.25</v>
      </c>
      <c r="J12" s="2">
        <v>117.7</v>
      </c>
      <c r="K12" s="4">
        <f t="shared" si="1"/>
        <v>58.85</v>
      </c>
      <c r="L12" s="5">
        <f t="shared" si="2"/>
        <v>106.1</v>
      </c>
      <c r="M12" s="2">
        <v>4</v>
      </c>
      <c r="N12" s="2"/>
      <c r="O12" s="6"/>
    </row>
    <row r="13" spans="1:15" s="7" customFormat="1" ht="35.4" customHeight="1">
      <c r="A13" s="2">
        <v>8</v>
      </c>
      <c r="B13" s="2" t="s">
        <v>135</v>
      </c>
      <c r="C13" s="2" t="s">
        <v>12</v>
      </c>
      <c r="D13" s="2" t="s">
        <v>11</v>
      </c>
      <c r="E13" s="2">
        <v>3</v>
      </c>
      <c r="F13" s="2" t="s">
        <v>19</v>
      </c>
      <c r="G13" s="2" t="s">
        <v>20</v>
      </c>
      <c r="H13" s="2">
        <v>91.5</v>
      </c>
      <c r="I13" s="4">
        <f t="shared" si="0"/>
        <v>45.75</v>
      </c>
      <c r="J13" s="2">
        <v>110.3</v>
      </c>
      <c r="K13" s="4">
        <f t="shared" si="1"/>
        <v>55.15</v>
      </c>
      <c r="L13" s="5">
        <f t="shared" si="2"/>
        <v>100.9</v>
      </c>
      <c r="M13" s="2">
        <v>5</v>
      </c>
      <c r="N13" s="2"/>
      <c r="O13" s="6"/>
    </row>
    <row r="14" spans="1:15" s="7" customFormat="1" ht="35.4" customHeight="1">
      <c r="A14" s="2">
        <v>9</v>
      </c>
      <c r="B14" s="2" t="s">
        <v>136</v>
      </c>
      <c r="C14" s="2" t="s">
        <v>12</v>
      </c>
      <c r="D14" s="2" t="s">
        <v>11</v>
      </c>
      <c r="E14" s="2">
        <v>3</v>
      </c>
      <c r="F14" s="2" t="s">
        <v>21</v>
      </c>
      <c r="G14" s="2" t="s">
        <v>22</v>
      </c>
      <c r="H14" s="2">
        <v>91.5</v>
      </c>
      <c r="I14" s="4">
        <f t="shared" si="0"/>
        <v>45.75</v>
      </c>
      <c r="J14" s="2">
        <v>108.7</v>
      </c>
      <c r="K14" s="4">
        <f t="shared" si="1"/>
        <v>54.35</v>
      </c>
      <c r="L14" s="5">
        <f t="shared" si="2"/>
        <v>100.1</v>
      </c>
      <c r="M14" s="2">
        <v>6</v>
      </c>
      <c r="N14" s="2"/>
      <c r="O14" s="6"/>
    </row>
    <row r="15" spans="1:15" s="7" customFormat="1" ht="35.4" customHeight="1">
      <c r="A15" s="2">
        <v>10</v>
      </c>
      <c r="B15" s="2" t="s">
        <v>137</v>
      </c>
      <c r="C15" s="2" t="s">
        <v>12</v>
      </c>
      <c r="D15" s="2" t="s">
        <v>25</v>
      </c>
      <c r="E15" s="2">
        <v>1</v>
      </c>
      <c r="F15" s="2" t="s">
        <v>23</v>
      </c>
      <c r="G15" s="2" t="s">
        <v>24</v>
      </c>
      <c r="H15" s="2">
        <v>108</v>
      </c>
      <c r="I15" s="4">
        <f t="shared" si="0"/>
        <v>54</v>
      </c>
      <c r="J15" s="2">
        <v>128.36000000000001</v>
      </c>
      <c r="K15" s="4">
        <f t="shared" si="1"/>
        <v>64.180000000000007</v>
      </c>
      <c r="L15" s="5">
        <f t="shared" si="2"/>
        <v>118.18</v>
      </c>
      <c r="M15" s="2">
        <v>1</v>
      </c>
      <c r="N15" s="2" t="s">
        <v>138</v>
      </c>
      <c r="O15" s="6"/>
    </row>
    <row r="16" spans="1:15" s="7" customFormat="1" ht="35.4" customHeight="1">
      <c r="A16" s="2">
        <v>11</v>
      </c>
      <c r="B16" s="2" t="s">
        <v>128</v>
      </c>
      <c r="C16" s="2" t="s">
        <v>12</v>
      </c>
      <c r="D16" s="2" t="s">
        <v>28</v>
      </c>
      <c r="E16" s="2">
        <v>1</v>
      </c>
      <c r="F16" s="2" t="s">
        <v>26</v>
      </c>
      <c r="G16" s="2" t="s">
        <v>27</v>
      </c>
      <c r="H16" s="2">
        <v>138.5</v>
      </c>
      <c r="I16" s="4">
        <f t="shared" si="0"/>
        <v>69.25</v>
      </c>
      <c r="J16" s="2">
        <v>140.46</v>
      </c>
      <c r="K16" s="4">
        <f t="shared" si="1"/>
        <v>70.23</v>
      </c>
      <c r="L16" s="5">
        <f t="shared" si="2"/>
        <v>139.48000000000002</v>
      </c>
      <c r="M16" s="2">
        <v>1</v>
      </c>
      <c r="N16" s="2" t="s">
        <v>139</v>
      </c>
      <c r="O16" s="6"/>
    </row>
    <row r="17" spans="1:15" s="7" customFormat="1" ht="35.4" customHeight="1">
      <c r="A17" s="2">
        <v>12</v>
      </c>
      <c r="B17" s="2" t="s">
        <v>140</v>
      </c>
      <c r="C17" s="2" t="s">
        <v>12</v>
      </c>
      <c r="D17" s="2" t="s">
        <v>28</v>
      </c>
      <c r="E17" s="2">
        <v>1</v>
      </c>
      <c r="F17" s="2" t="s">
        <v>31</v>
      </c>
      <c r="G17" s="2" t="s">
        <v>32</v>
      </c>
      <c r="H17" s="2">
        <v>126.5</v>
      </c>
      <c r="I17" s="4">
        <f t="shared" si="0"/>
        <v>63.25</v>
      </c>
      <c r="J17" s="2">
        <v>131.36000000000001</v>
      </c>
      <c r="K17" s="4">
        <f t="shared" si="1"/>
        <v>65.680000000000007</v>
      </c>
      <c r="L17" s="5">
        <f>(H17+J17)/2</f>
        <v>128.93</v>
      </c>
      <c r="M17" s="2">
        <v>2</v>
      </c>
      <c r="N17" s="2"/>
      <c r="O17" s="6"/>
    </row>
    <row r="18" spans="1:15" s="7" customFormat="1" ht="35.4" customHeight="1">
      <c r="A18" s="2">
        <v>13</v>
      </c>
      <c r="B18" s="2" t="s">
        <v>140</v>
      </c>
      <c r="C18" s="2" t="s">
        <v>12</v>
      </c>
      <c r="D18" s="2" t="s">
        <v>28</v>
      </c>
      <c r="E18" s="2">
        <v>1</v>
      </c>
      <c r="F18" s="2" t="s">
        <v>29</v>
      </c>
      <c r="G18" s="2" t="s">
        <v>30</v>
      </c>
      <c r="H18" s="2">
        <v>132</v>
      </c>
      <c r="I18" s="4">
        <f t="shared" si="0"/>
        <v>66</v>
      </c>
      <c r="J18" s="2" t="s">
        <v>141</v>
      </c>
      <c r="K18" s="2" t="s">
        <v>141</v>
      </c>
      <c r="L18" s="2" t="s">
        <v>141</v>
      </c>
      <c r="M18" s="2" t="s">
        <v>141</v>
      </c>
      <c r="N18" s="2"/>
      <c r="O18" s="6"/>
    </row>
    <row r="19" spans="1:15" s="7" customFormat="1" ht="35.4" customHeight="1">
      <c r="A19" s="2">
        <v>14</v>
      </c>
      <c r="B19" s="2" t="s">
        <v>142</v>
      </c>
      <c r="C19" s="2" t="s">
        <v>12</v>
      </c>
      <c r="D19" s="2" t="s">
        <v>35</v>
      </c>
      <c r="E19" s="2">
        <v>1</v>
      </c>
      <c r="F19" s="2" t="s">
        <v>33</v>
      </c>
      <c r="G19" s="2" t="s">
        <v>34</v>
      </c>
      <c r="H19" s="2">
        <v>117.5</v>
      </c>
      <c r="I19" s="4">
        <f t="shared" si="0"/>
        <v>58.75</v>
      </c>
      <c r="J19" s="2">
        <v>122.36</v>
      </c>
      <c r="K19" s="4">
        <f t="shared" si="1"/>
        <v>61.18</v>
      </c>
      <c r="L19" s="5">
        <f t="shared" si="2"/>
        <v>119.93</v>
      </c>
      <c r="M19" s="2">
        <v>1</v>
      </c>
      <c r="N19" s="2" t="s">
        <v>143</v>
      </c>
      <c r="O19" s="6"/>
    </row>
    <row r="20" spans="1:15" s="7" customFormat="1" ht="35.4" customHeight="1">
      <c r="A20" s="2">
        <v>15</v>
      </c>
      <c r="B20" s="2" t="s">
        <v>144</v>
      </c>
      <c r="C20" s="2" t="s">
        <v>39</v>
      </c>
      <c r="D20" s="2" t="s">
        <v>38</v>
      </c>
      <c r="E20" s="2">
        <v>1</v>
      </c>
      <c r="F20" s="2" t="s">
        <v>36</v>
      </c>
      <c r="G20" s="2" t="s">
        <v>37</v>
      </c>
      <c r="H20" s="2">
        <v>107.5</v>
      </c>
      <c r="I20" s="4">
        <f t="shared" si="0"/>
        <v>53.75</v>
      </c>
      <c r="J20" s="2">
        <v>122.8</v>
      </c>
      <c r="K20" s="4">
        <f t="shared" si="1"/>
        <v>61.4</v>
      </c>
      <c r="L20" s="5">
        <f t="shared" si="2"/>
        <v>115.15</v>
      </c>
      <c r="M20" s="2">
        <v>1</v>
      </c>
      <c r="N20" s="2" t="s">
        <v>143</v>
      </c>
      <c r="O20" s="6"/>
    </row>
    <row r="21" spans="1:15" s="7" customFormat="1" ht="35.4" customHeight="1">
      <c r="A21" s="2">
        <v>16</v>
      </c>
      <c r="B21" s="2" t="s">
        <v>144</v>
      </c>
      <c r="C21" s="2" t="s">
        <v>39</v>
      </c>
      <c r="D21" s="2" t="s">
        <v>38</v>
      </c>
      <c r="E21" s="2">
        <v>1</v>
      </c>
      <c r="F21" s="2" t="s">
        <v>40</v>
      </c>
      <c r="G21" s="2" t="s">
        <v>41</v>
      </c>
      <c r="H21" s="2">
        <v>99</v>
      </c>
      <c r="I21" s="4">
        <f t="shared" si="0"/>
        <v>49.5</v>
      </c>
      <c r="J21" s="2" t="s">
        <v>145</v>
      </c>
      <c r="K21" s="2" t="s">
        <v>145</v>
      </c>
      <c r="L21" s="2" t="s">
        <v>145</v>
      </c>
      <c r="M21" s="2" t="s">
        <v>145</v>
      </c>
      <c r="N21" s="2"/>
      <c r="O21" s="6"/>
    </row>
    <row r="22" spans="1:15" s="7" customFormat="1" ht="35.4" customHeight="1">
      <c r="A22" s="2">
        <v>17</v>
      </c>
      <c r="B22" s="2" t="s">
        <v>146</v>
      </c>
      <c r="C22" s="2" t="s">
        <v>39</v>
      </c>
      <c r="D22" s="2" t="s">
        <v>44</v>
      </c>
      <c r="E22" s="2">
        <v>1</v>
      </c>
      <c r="F22" s="2" t="s">
        <v>42</v>
      </c>
      <c r="G22" s="2" t="s">
        <v>43</v>
      </c>
      <c r="H22" s="2">
        <v>129.5</v>
      </c>
      <c r="I22" s="4">
        <f t="shared" si="0"/>
        <v>64.75</v>
      </c>
      <c r="J22" s="2">
        <v>139.28</v>
      </c>
      <c r="K22" s="4">
        <f t="shared" ref="K22:K26" si="3">J22*0.5</f>
        <v>69.64</v>
      </c>
      <c r="L22" s="5">
        <f t="shared" si="2"/>
        <v>134.38999999999999</v>
      </c>
      <c r="M22" s="2">
        <v>1</v>
      </c>
      <c r="N22" s="2" t="s">
        <v>147</v>
      </c>
      <c r="O22" s="6"/>
    </row>
    <row r="23" spans="1:15" s="7" customFormat="1" ht="35.4" customHeight="1">
      <c r="A23" s="2">
        <v>18</v>
      </c>
      <c r="B23" s="2" t="s">
        <v>148</v>
      </c>
      <c r="C23" s="2" t="s">
        <v>39</v>
      </c>
      <c r="D23" s="2" t="s">
        <v>44</v>
      </c>
      <c r="E23" s="2">
        <v>1</v>
      </c>
      <c r="F23" s="2" t="s">
        <v>47</v>
      </c>
      <c r="G23" s="2" t="s">
        <v>48</v>
      </c>
      <c r="H23" s="2">
        <v>129</v>
      </c>
      <c r="I23" s="4">
        <f t="shared" si="0"/>
        <v>64.5</v>
      </c>
      <c r="J23" s="2">
        <v>125.74</v>
      </c>
      <c r="K23" s="4">
        <f t="shared" si="3"/>
        <v>62.87</v>
      </c>
      <c r="L23" s="5">
        <f>(H23+J23)/2</f>
        <v>127.37</v>
      </c>
      <c r="M23" s="2">
        <v>2</v>
      </c>
      <c r="N23" s="2"/>
      <c r="O23" s="6"/>
    </row>
    <row r="24" spans="1:15" s="7" customFormat="1" ht="35.4" customHeight="1">
      <c r="A24" s="2">
        <v>19</v>
      </c>
      <c r="B24" s="2" t="s">
        <v>148</v>
      </c>
      <c r="C24" s="2" t="s">
        <v>39</v>
      </c>
      <c r="D24" s="2" t="s">
        <v>44</v>
      </c>
      <c r="E24" s="2">
        <v>1</v>
      </c>
      <c r="F24" s="2" t="s">
        <v>45</v>
      </c>
      <c r="G24" s="2" t="s">
        <v>46</v>
      </c>
      <c r="H24" s="2">
        <v>129</v>
      </c>
      <c r="I24" s="4">
        <f t="shared" si="0"/>
        <v>64.5</v>
      </c>
      <c r="J24" s="2">
        <v>121.5</v>
      </c>
      <c r="K24" s="4">
        <f t="shared" si="3"/>
        <v>60.75</v>
      </c>
      <c r="L24" s="5">
        <f t="shared" si="2"/>
        <v>125.25</v>
      </c>
      <c r="M24" s="2">
        <v>3</v>
      </c>
      <c r="N24" s="2"/>
      <c r="O24" s="6"/>
    </row>
    <row r="25" spans="1:15" s="7" customFormat="1" ht="35.4" customHeight="1">
      <c r="A25" s="2">
        <v>20</v>
      </c>
      <c r="B25" s="2" t="s">
        <v>149</v>
      </c>
      <c r="C25" s="2" t="s">
        <v>52</v>
      </c>
      <c r="D25" s="2" t="s">
        <v>51</v>
      </c>
      <c r="E25" s="2">
        <v>1</v>
      </c>
      <c r="F25" s="2" t="s">
        <v>53</v>
      </c>
      <c r="G25" s="2" t="s">
        <v>54</v>
      </c>
      <c r="H25" s="2">
        <v>103.5</v>
      </c>
      <c r="I25" s="4">
        <f t="shared" si="0"/>
        <v>51.75</v>
      </c>
      <c r="J25" s="2">
        <v>125.62</v>
      </c>
      <c r="K25" s="4">
        <f t="shared" si="3"/>
        <v>62.81</v>
      </c>
      <c r="L25" s="5">
        <f>(H25+J25)/2</f>
        <v>114.56</v>
      </c>
      <c r="M25" s="2">
        <v>1</v>
      </c>
      <c r="N25" s="2" t="s">
        <v>150</v>
      </c>
      <c r="O25" s="6"/>
    </row>
    <row r="26" spans="1:15" s="7" customFormat="1" ht="35.4" customHeight="1">
      <c r="A26" s="2">
        <v>21</v>
      </c>
      <c r="B26" s="2" t="s">
        <v>149</v>
      </c>
      <c r="C26" s="2" t="s">
        <v>52</v>
      </c>
      <c r="D26" s="2" t="s">
        <v>51</v>
      </c>
      <c r="E26" s="2">
        <v>1</v>
      </c>
      <c r="F26" s="2" t="s">
        <v>49</v>
      </c>
      <c r="G26" s="2" t="s">
        <v>50</v>
      </c>
      <c r="H26" s="2">
        <v>116.5</v>
      </c>
      <c r="I26" s="4">
        <f t="shared" si="0"/>
        <v>58.25</v>
      </c>
      <c r="J26" s="2">
        <v>90.94</v>
      </c>
      <c r="K26" s="4">
        <f t="shared" si="3"/>
        <v>45.47</v>
      </c>
      <c r="L26" s="5">
        <f t="shared" si="2"/>
        <v>103.72</v>
      </c>
      <c r="M26" s="2">
        <v>2</v>
      </c>
      <c r="N26" s="2"/>
      <c r="O26" s="6"/>
    </row>
    <row r="27" spans="1:15" s="7" customFormat="1" ht="35.4" customHeight="1">
      <c r="A27" s="2">
        <v>22</v>
      </c>
      <c r="B27" s="2" t="s">
        <v>149</v>
      </c>
      <c r="C27" s="2" t="s">
        <v>52</v>
      </c>
      <c r="D27" s="2" t="s">
        <v>51</v>
      </c>
      <c r="E27" s="2">
        <v>1</v>
      </c>
      <c r="F27" s="2" t="s">
        <v>55</v>
      </c>
      <c r="G27" s="2" t="s">
        <v>56</v>
      </c>
      <c r="H27" s="2">
        <v>90</v>
      </c>
      <c r="I27" s="4">
        <f t="shared" si="0"/>
        <v>45</v>
      </c>
      <c r="J27" s="2" t="s">
        <v>151</v>
      </c>
      <c r="K27" s="2" t="s">
        <v>151</v>
      </c>
      <c r="L27" s="2" t="s">
        <v>151</v>
      </c>
      <c r="M27" s="2" t="s">
        <v>151</v>
      </c>
      <c r="N27" s="2"/>
      <c r="O27" s="6"/>
    </row>
    <row r="28" spans="1:15" s="7" customFormat="1" ht="35.4" customHeight="1">
      <c r="A28" s="2">
        <v>23</v>
      </c>
      <c r="B28" s="2" t="s">
        <v>149</v>
      </c>
      <c r="C28" s="2" t="s">
        <v>60</v>
      </c>
      <c r="D28" s="2" t="s">
        <v>59</v>
      </c>
      <c r="E28" s="2">
        <v>1</v>
      </c>
      <c r="F28" s="2" t="s">
        <v>57</v>
      </c>
      <c r="G28" s="2" t="s">
        <v>58</v>
      </c>
      <c r="H28" s="2">
        <v>110.5</v>
      </c>
      <c r="I28" s="4">
        <f t="shared" si="0"/>
        <v>55.25</v>
      </c>
      <c r="J28" s="2">
        <v>117.9</v>
      </c>
      <c r="K28" s="4">
        <f t="shared" ref="K28:K29" si="4">J28*0.5</f>
        <v>58.95</v>
      </c>
      <c r="L28" s="5">
        <f t="shared" si="2"/>
        <v>114.2</v>
      </c>
      <c r="M28" s="2">
        <v>1</v>
      </c>
      <c r="N28" s="2" t="s">
        <v>152</v>
      </c>
      <c r="O28" s="6"/>
    </row>
    <row r="29" spans="1:15" s="7" customFormat="1" ht="35.4" customHeight="1">
      <c r="A29" s="2">
        <v>24</v>
      </c>
      <c r="B29" s="2" t="s">
        <v>153</v>
      </c>
      <c r="C29" s="2" t="s">
        <v>60</v>
      </c>
      <c r="D29" s="2" t="s">
        <v>59</v>
      </c>
      <c r="E29" s="2">
        <v>1</v>
      </c>
      <c r="F29" s="2" t="s">
        <v>61</v>
      </c>
      <c r="G29" s="2" t="s">
        <v>62</v>
      </c>
      <c r="H29" s="2">
        <v>96</v>
      </c>
      <c r="I29" s="4">
        <f t="shared" si="0"/>
        <v>48</v>
      </c>
      <c r="J29" s="2">
        <v>108.68</v>
      </c>
      <c r="K29" s="4">
        <f t="shared" si="4"/>
        <v>54.34</v>
      </c>
      <c r="L29" s="5">
        <f t="shared" si="2"/>
        <v>102.34</v>
      </c>
      <c r="M29" s="2">
        <v>2</v>
      </c>
      <c r="N29" s="2"/>
      <c r="O29" s="6"/>
    </row>
    <row r="30" spans="1:15" s="11" customFormat="1" ht="35.4" customHeight="1">
      <c r="A30" s="2">
        <v>25</v>
      </c>
      <c r="B30" s="2" t="s">
        <v>126</v>
      </c>
      <c r="C30" s="1" t="s">
        <v>4</v>
      </c>
      <c r="D30" s="8" t="s">
        <v>68</v>
      </c>
      <c r="E30" s="8" t="s">
        <v>154</v>
      </c>
      <c r="F30" s="8" t="s">
        <v>69</v>
      </c>
      <c r="G30" s="1" t="s">
        <v>70</v>
      </c>
      <c r="H30" s="1">
        <v>114</v>
      </c>
      <c r="I30" s="1">
        <v>57</v>
      </c>
      <c r="J30" s="1">
        <v>102.6</v>
      </c>
      <c r="K30" s="1">
        <v>51.3</v>
      </c>
      <c r="L30" s="9">
        <f t="shared" ref="L30:L33" si="5">SUM(I30,K30)</f>
        <v>108.3</v>
      </c>
      <c r="M30" s="10">
        <v>1</v>
      </c>
      <c r="N30" s="10" t="s">
        <v>155</v>
      </c>
      <c r="O30" s="10"/>
    </row>
    <row r="31" spans="1:15" s="11" customFormat="1" ht="35.4" customHeight="1">
      <c r="A31" s="2">
        <v>26</v>
      </c>
      <c r="B31" s="2" t="s">
        <v>126</v>
      </c>
      <c r="C31" s="1" t="s">
        <v>4</v>
      </c>
      <c r="D31" s="8" t="s">
        <v>72</v>
      </c>
      <c r="E31" s="2">
        <v>1</v>
      </c>
      <c r="F31" s="8" t="s">
        <v>73</v>
      </c>
      <c r="G31" s="1" t="s">
        <v>74</v>
      </c>
      <c r="H31" s="1">
        <v>102.5</v>
      </c>
      <c r="I31" s="1">
        <v>51.25</v>
      </c>
      <c r="J31" s="1">
        <v>93.4</v>
      </c>
      <c r="K31" s="1">
        <v>46.7</v>
      </c>
      <c r="L31" s="9">
        <f t="shared" si="5"/>
        <v>97.95</v>
      </c>
      <c r="M31" s="10">
        <v>1</v>
      </c>
      <c r="N31" s="10" t="s">
        <v>155</v>
      </c>
      <c r="O31" s="10"/>
    </row>
    <row r="32" spans="1:15" s="11" customFormat="1" ht="35.4" customHeight="1">
      <c r="A32" s="2">
        <v>27</v>
      </c>
      <c r="B32" s="2" t="s">
        <v>126</v>
      </c>
      <c r="C32" s="1" t="s">
        <v>4</v>
      </c>
      <c r="D32" s="8" t="s">
        <v>75</v>
      </c>
      <c r="E32" s="2">
        <v>1</v>
      </c>
      <c r="F32" s="8" t="s">
        <v>76</v>
      </c>
      <c r="G32" s="1" t="s">
        <v>77</v>
      </c>
      <c r="H32" s="1">
        <v>75.5</v>
      </c>
      <c r="I32" s="1">
        <v>37.75</v>
      </c>
      <c r="J32" s="1">
        <v>105.4</v>
      </c>
      <c r="K32" s="1">
        <v>52.7</v>
      </c>
      <c r="L32" s="9">
        <f t="shared" si="5"/>
        <v>90.45</v>
      </c>
      <c r="M32" s="10">
        <v>1</v>
      </c>
      <c r="N32" s="10" t="s">
        <v>155</v>
      </c>
      <c r="O32" s="10"/>
    </row>
    <row r="33" spans="1:15" s="11" customFormat="1" ht="35.4" customHeight="1">
      <c r="A33" s="2">
        <v>28</v>
      </c>
      <c r="B33" s="2" t="s">
        <v>126</v>
      </c>
      <c r="C33" s="1" t="s">
        <v>12</v>
      </c>
      <c r="D33" s="8" t="s">
        <v>78</v>
      </c>
      <c r="E33" s="2">
        <v>1</v>
      </c>
      <c r="F33" s="8" t="s">
        <v>79</v>
      </c>
      <c r="G33" s="1" t="s">
        <v>80</v>
      </c>
      <c r="H33" s="1">
        <v>131.5</v>
      </c>
      <c r="I33" s="1">
        <v>65.75</v>
      </c>
      <c r="J33" s="1">
        <v>124.4</v>
      </c>
      <c r="K33" s="1">
        <v>62.2</v>
      </c>
      <c r="L33" s="9">
        <f t="shared" si="5"/>
        <v>127.95</v>
      </c>
      <c r="M33" s="10">
        <v>1</v>
      </c>
      <c r="N33" s="10" t="s">
        <v>156</v>
      </c>
      <c r="O33" s="10"/>
    </row>
    <row r="34" spans="1:15" s="11" customFormat="1" ht="35.4" customHeight="1">
      <c r="A34" s="2">
        <v>29</v>
      </c>
      <c r="B34" s="2" t="s">
        <v>126</v>
      </c>
      <c r="C34" s="1" t="s">
        <v>12</v>
      </c>
      <c r="D34" s="8" t="s">
        <v>81</v>
      </c>
      <c r="E34" s="8" t="s">
        <v>157</v>
      </c>
      <c r="F34" s="8" t="s">
        <v>82</v>
      </c>
      <c r="G34" s="1" t="s">
        <v>83</v>
      </c>
      <c r="H34" s="1">
        <v>132.5</v>
      </c>
      <c r="I34" s="1">
        <v>66.25</v>
      </c>
      <c r="J34" s="1" t="s">
        <v>158</v>
      </c>
      <c r="K34" s="1" t="s">
        <v>158</v>
      </c>
      <c r="L34" s="10" t="s">
        <v>158</v>
      </c>
      <c r="M34" s="10" t="s">
        <v>158</v>
      </c>
      <c r="N34" s="10"/>
      <c r="O34" s="10"/>
    </row>
    <row r="35" spans="1:15" s="11" customFormat="1" ht="35.4" customHeight="1">
      <c r="A35" s="2">
        <v>30</v>
      </c>
      <c r="B35" s="2" t="s">
        <v>126</v>
      </c>
      <c r="C35" s="1" t="s">
        <v>39</v>
      </c>
      <c r="D35" s="8" t="s">
        <v>84</v>
      </c>
      <c r="E35" s="2">
        <v>1</v>
      </c>
      <c r="F35" s="8" t="s">
        <v>85</v>
      </c>
      <c r="G35" s="1" t="s">
        <v>86</v>
      </c>
      <c r="H35" s="1">
        <v>104.5</v>
      </c>
      <c r="I35" s="1">
        <v>52.25</v>
      </c>
      <c r="J35" s="1">
        <v>112.4</v>
      </c>
      <c r="K35" s="1">
        <v>56.2</v>
      </c>
      <c r="L35" s="9">
        <f>SUM(I35,K35)</f>
        <v>108.45</v>
      </c>
      <c r="M35" s="10">
        <v>1</v>
      </c>
      <c r="N35" s="10" t="s">
        <v>159</v>
      </c>
      <c r="O35" s="10"/>
    </row>
    <row r="36" spans="1:15" s="11" customFormat="1" ht="35.4" customHeight="1">
      <c r="A36" s="2">
        <v>31</v>
      </c>
      <c r="B36" s="2" t="s">
        <v>126</v>
      </c>
      <c r="C36" s="1" t="s">
        <v>87</v>
      </c>
      <c r="D36" s="8" t="s">
        <v>88</v>
      </c>
      <c r="E36" s="2">
        <v>1</v>
      </c>
      <c r="F36" s="8" t="s">
        <v>89</v>
      </c>
      <c r="G36" s="1" t="s">
        <v>90</v>
      </c>
      <c r="H36" s="1">
        <v>113</v>
      </c>
      <c r="I36" s="1">
        <v>56.5</v>
      </c>
      <c r="J36" s="1">
        <v>108.6</v>
      </c>
      <c r="K36" s="1">
        <v>54.3</v>
      </c>
      <c r="L36" s="9">
        <f>SUM(I36,K36)</f>
        <v>110.8</v>
      </c>
      <c r="M36" s="10">
        <v>1</v>
      </c>
      <c r="N36" s="10" t="s">
        <v>160</v>
      </c>
      <c r="O36" s="10"/>
    </row>
    <row r="37" spans="1:15" s="11" customFormat="1" ht="35.4" customHeight="1">
      <c r="A37" s="2">
        <v>32</v>
      </c>
      <c r="B37" s="2" t="s">
        <v>126</v>
      </c>
      <c r="C37" s="1" t="s">
        <v>87</v>
      </c>
      <c r="D37" s="8" t="s">
        <v>88</v>
      </c>
      <c r="E37" s="2">
        <v>1</v>
      </c>
      <c r="F37" s="8" t="s">
        <v>91</v>
      </c>
      <c r="G37" s="1" t="s">
        <v>92</v>
      </c>
      <c r="H37" s="1">
        <v>99</v>
      </c>
      <c r="I37" s="1">
        <v>49.5</v>
      </c>
      <c r="J37" s="1">
        <v>99</v>
      </c>
      <c r="K37" s="1">
        <v>49.5</v>
      </c>
      <c r="L37" s="9">
        <f>SUM(I37,K37)</f>
        <v>99</v>
      </c>
      <c r="M37" s="10">
        <v>2</v>
      </c>
      <c r="N37" s="10"/>
      <c r="O37" s="10"/>
    </row>
    <row r="38" spans="1:15" s="11" customFormat="1" ht="35.4" customHeight="1">
      <c r="A38" s="2">
        <v>33</v>
      </c>
      <c r="B38" s="2" t="s">
        <v>126</v>
      </c>
      <c r="C38" s="1" t="s">
        <v>87</v>
      </c>
      <c r="D38" s="8" t="s">
        <v>88</v>
      </c>
      <c r="E38" s="8" t="s">
        <v>161</v>
      </c>
      <c r="F38" s="8" t="s">
        <v>93</v>
      </c>
      <c r="G38" s="1" t="s">
        <v>94</v>
      </c>
      <c r="H38" s="1">
        <v>106</v>
      </c>
      <c r="I38" s="1">
        <v>53</v>
      </c>
      <c r="J38" s="1" t="s">
        <v>162</v>
      </c>
      <c r="K38" s="1" t="s">
        <v>162</v>
      </c>
      <c r="L38" s="10" t="s">
        <v>162</v>
      </c>
      <c r="M38" s="10" t="s">
        <v>162</v>
      </c>
      <c r="N38" s="10"/>
      <c r="O38" s="10"/>
    </row>
    <row r="39" spans="1:15" s="11" customFormat="1" ht="35.4" customHeight="1">
      <c r="A39" s="2">
        <v>34</v>
      </c>
      <c r="B39" s="2" t="s">
        <v>126</v>
      </c>
      <c r="C39" s="1" t="s">
        <v>87</v>
      </c>
      <c r="D39" s="8" t="s">
        <v>95</v>
      </c>
      <c r="E39" s="2">
        <v>1</v>
      </c>
      <c r="F39" s="8" t="s">
        <v>96</v>
      </c>
      <c r="G39" s="1" t="s">
        <v>97</v>
      </c>
      <c r="H39" s="1">
        <v>96</v>
      </c>
      <c r="I39" s="1">
        <v>48</v>
      </c>
      <c r="J39" s="1">
        <v>97.4</v>
      </c>
      <c r="K39" s="1">
        <v>48.7</v>
      </c>
      <c r="L39" s="9">
        <f t="shared" ref="L39:L46" si="6">SUM(I39,K39)</f>
        <v>96.7</v>
      </c>
      <c r="M39" s="10">
        <v>1</v>
      </c>
      <c r="N39" s="10" t="s">
        <v>163</v>
      </c>
      <c r="O39" s="10"/>
    </row>
    <row r="40" spans="1:15" s="11" customFormat="1" ht="35.4" customHeight="1">
      <c r="A40" s="2">
        <v>35</v>
      </c>
      <c r="B40" s="2" t="s">
        <v>126</v>
      </c>
      <c r="C40" s="1" t="s">
        <v>87</v>
      </c>
      <c r="D40" s="8" t="s">
        <v>98</v>
      </c>
      <c r="E40" s="2">
        <v>1</v>
      </c>
      <c r="F40" s="8" t="s">
        <v>99</v>
      </c>
      <c r="G40" s="1" t="s">
        <v>100</v>
      </c>
      <c r="H40" s="1">
        <v>127</v>
      </c>
      <c r="I40" s="1">
        <v>63.5</v>
      </c>
      <c r="J40" s="1">
        <v>117.2</v>
      </c>
      <c r="K40" s="1">
        <v>58.6</v>
      </c>
      <c r="L40" s="9">
        <f t="shared" si="6"/>
        <v>122.1</v>
      </c>
      <c r="M40" s="10">
        <v>1</v>
      </c>
      <c r="N40" s="10" t="s">
        <v>164</v>
      </c>
      <c r="O40" s="10"/>
    </row>
    <row r="41" spans="1:15" s="11" customFormat="1" ht="35.4" customHeight="1">
      <c r="A41" s="2">
        <v>36</v>
      </c>
      <c r="B41" s="2" t="s">
        <v>126</v>
      </c>
      <c r="C41" s="1" t="s">
        <v>87</v>
      </c>
      <c r="D41" s="8" t="s">
        <v>98</v>
      </c>
      <c r="E41" s="2">
        <v>1</v>
      </c>
      <c r="F41" s="8" t="s">
        <v>101</v>
      </c>
      <c r="G41" s="1" t="s">
        <v>102</v>
      </c>
      <c r="H41" s="1">
        <v>123.5</v>
      </c>
      <c r="I41" s="1">
        <v>61.75</v>
      </c>
      <c r="J41" s="1">
        <v>108.6</v>
      </c>
      <c r="K41" s="1">
        <v>54.3</v>
      </c>
      <c r="L41" s="9">
        <f t="shared" si="6"/>
        <v>116.05</v>
      </c>
      <c r="M41" s="10">
        <v>2</v>
      </c>
      <c r="N41" s="10"/>
      <c r="O41" s="10"/>
    </row>
    <row r="42" spans="1:15" s="11" customFormat="1" ht="35.4" customHeight="1">
      <c r="A42" s="2">
        <v>37</v>
      </c>
      <c r="B42" s="2" t="s">
        <v>126</v>
      </c>
      <c r="C42" s="1" t="s">
        <v>87</v>
      </c>
      <c r="D42" s="8" t="s">
        <v>98</v>
      </c>
      <c r="E42" s="8" t="s">
        <v>117</v>
      </c>
      <c r="F42" s="8" t="s">
        <v>103</v>
      </c>
      <c r="G42" s="1" t="s">
        <v>104</v>
      </c>
      <c r="H42" s="1">
        <v>126</v>
      </c>
      <c r="I42" s="1">
        <v>63</v>
      </c>
      <c r="J42" s="1">
        <v>92.4</v>
      </c>
      <c r="K42" s="1">
        <v>46.2</v>
      </c>
      <c r="L42" s="9">
        <f t="shared" si="6"/>
        <v>109.2</v>
      </c>
      <c r="M42" s="10">
        <v>3</v>
      </c>
      <c r="N42" s="10"/>
      <c r="O42" s="10"/>
    </row>
    <row r="43" spans="1:15" s="11" customFormat="1" ht="35.4" customHeight="1">
      <c r="A43" s="2">
        <v>38</v>
      </c>
      <c r="B43" s="2" t="s">
        <v>126</v>
      </c>
      <c r="C43" s="1" t="s">
        <v>4</v>
      </c>
      <c r="D43" s="8" t="s">
        <v>105</v>
      </c>
      <c r="E43" s="2">
        <v>1</v>
      </c>
      <c r="F43" s="8" t="s">
        <v>106</v>
      </c>
      <c r="G43" s="1" t="s">
        <v>107</v>
      </c>
      <c r="H43" s="1">
        <v>127.5</v>
      </c>
      <c r="I43" s="1">
        <v>63.75</v>
      </c>
      <c r="J43" s="1">
        <v>105.8</v>
      </c>
      <c r="K43" s="1">
        <v>52.9</v>
      </c>
      <c r="L43" s="9">
        <f t="shared" si="6"/>
        <v>116.65</v>
      </c>
      <c r="M43" s="10">
        <v>1</v>
      </c>
      <c r="N43" s="10" t="s">
        <v>165</v>
      </c>
      <c r="O43" s="10"/>
    </row>
    <row r="44" spans="1:15" s="11" customFormat="1" ht="35.4" customHeight="1">
      <c r="A44" s="2">
        <v>39</v>
      </c>
      <c r="B44" s="2" t="s">
        <v>126</v>
      </c>
      <c r="C44" s="1" t="s">
        <v>4</v>
      </c>
      <c r="D44" s="8" t="s">
        <v>108</v>
      </c>
      <c r="E44" s="2">
        <v>1</v>
      </c>
      <c r="F44" s="8" t="s">
        <v>109</v>
      </c>
      <c r="G44" s="1" t="s">
        <v>110</v>
      </c>
      <c r="H44" s="1">
        <v>120</v>
      </c>
      <c r="I44" s="1">
        <v>60</v>
      </c>
      <c r="J44" s="1">
        <v>98</v>
      </c>
      <c r="K44" s="1">
        <v>49</v>
      </c>
      <c r="L44" s="9">
        <f t="shared" si="6"/>
        <v>109</v>
      </c>
      <c r="M44" s="10">
        <v>1</v>
      </c>
      <c r="N44" s="10" t="s">
        <v>133</v>
      </c>
      <c r="O44" s="10"/>
    </row>
    <row r="45" spans="1:15" s="11" customFormat="1" ht="35.4" customHeight="1">
      <c r="A45" s="2">
        <v>40</v>
      </c>
      <c r="B45" s="2" t="s">
        <v>126</v>
      </c>
      <c r="C45" s="1" t="s">
        <v>4</v>
      </c>
      <c r="D45" s="8" t="s">
        <v>108</v>
      </c>
      <c r="E45" s="2">
        <v>1</v>
      </c>
      <c r="F45" s="8" t="s">
        <v>111</v>
      </c>
      <c r="G45" s="1" t="s">
        <v>112</v>
      </c>
      <c r="H45" s="1">
        <v>107</v>
      </c>
      <c r="I45" s="1">
        <v>53.5</v>
      </c>
      <c r="J45" s="1">
        <v>105.4</v>
      </c>
      <c r="K45" s="1">
        <v>52.7</v>
      </c>
      <c r="L45" s="9">
        <f t="shared" si="6"/>
        <v>106.2</v>
      </c>
      <c r="M45" s="10">
        <v>2</v>
      </c>
      <c r="N45" s="10"/>
      <c r="O45" s="10"/>
    </row>
    <row r="46" spans="1:15" s="11" customFormat="1" ht="35.4" customHeight="1">
      <c r="A46" s="2">
        <v>41</v>
      </c>
      <c r="B46" s="2" t="s">
        <v>126</v>
      </c>
      <c r="C46" s="1" t="s">
        <v>113</v>
      </c>
      <c r="D46" s="8" t="s">
        <v>114</v>
      </c>
      <c r="E46" s="8" t="s">
        <v>166</v>
      </c>
      <c r="F46" s="8" t="s">
        <v>115</v>
      </c>
      <c r="G46" s="1" t="s">
        <v>116</v>
      </c>
      <c r="H46" s="1">
        <v>101</v>
      </c>
      <c r="I46" s="1">
        <v>50.5</v>
      </c>
      <c r="J46" s="1">
        <v>105.2</v>
      </c>
      <c r="K46" s="1">
        <v>52.6</v>
      </c>
      <c r="L46" s="9">
        <f t="shared" si="6"/>
        <v>103.1</v>
      </c>
      <c r="M46" s="10">
        <v>1</v>
      </c>
      <c r="N46" s="10" t="s">
        <v>167</v>
      </c>
      <c r="O46" s="10"/>
    </row>
  </sheetData>
  <mergeCells count="16">
    <mergeCell ref="A2:O2"/>
    <mergeCell ref="A3:B3"/>
    <mergeCell ref="A1:O1"/>
    <mergeCell ref="A4:A5"/>
    <mergeCell ref="B4:B5"/>
    <mergeCell ref="C4:C5"/>
    <mergeCell ref="D4:D5"/>
    <mergeCell ref="E4:E5"/>
    <mergeCell ref="F4:F5"/>
    <mergeCell ref="H4:I4"/>
    <mergeCell ref="J4:K4"/>
    <mergeCell ref="L4:L5"/>
    <mergeCell ref="M4:M5"/>
    <mergeCell ref="N4:N5"/>
    <mergeCell ref="O4:O5"/>
    <mergeCell ref="G4:G5"/>
  </mergeCells>
  <phoneticPr fontId="1" type="noConversion"/>
  <pageMargins left="0.39370078740157483" right="0.39370078740157483" top="0.39370078740157483" bottom="0.39370078740157483" header="0.31496062992125984" footer="0.31496062992125984"/>
  <pageSetup paperSize="9" firstPageNumber="4294963596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面试成绩</vt:lpstr>
      <vt:lpstr>面试成绩!Print_Titles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杨星</dc:creator>
  <cp:lastModifiedBy>lenovo</cp:lastModifiedBy>
  <cp:lastPrinted>2017-08-03T08:08:10Z</cp:lastPrinted>
  <dcterms:created xsi:type="dcterms:W3CDTF">2017-07-07T17:03:08Z</dcterms:created>
  <dcterms:modified xsi:type="dcterms:W3CDTF">2017-08-03T09:50:06Z</dcterms:modified>
</cp:coreProperties>
</file>