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78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H32" i="1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</calcChain>
</file>

<file path=xl/sharedStrings.xml><?xml version="1.0" encoding="utf-8"?>
<sst xmlns="http://schemas.openxmlformats.org/spreadsheetml/2006/main" count="213" uniqueCount="113">
  <si>
    <t>报考单位</t>
  </si>
  <si>
    <t>岗位代码</t>
  </si>
  <si>
    <t>学段名称</t>
  </si>
  <si>
    <t>学科名称</t>
  </si>
  <si>
    <t>笔试准考证号</t>
  </si>
  <si>
    <t>笔试
合成成绩</t>
  </si>
  <si>
    <t>专业测试成绩</t>
  </si>
  <si>
    <t>总成绩</t>
  </si>
  <si>
    <t>淮南市毛集实验区教育局</t>
  </si>
  <si>
    <t>340407001001</t>
  </si>
  <si>
    <t>中学</t>
  </si>
  <si>
    <t>语文</t>
  </si>
  <si>
    <t>504015825</t>
  </si>
  <si>
    <t>73.1</t>
  </si>
  <si>
    <t>79.2</t>
  </si>
  <si>
    <t>504016002</t>
  </si>
  <si>
    <t>69.5</t>
  </si>
  <si>
    <t>75.1</t>
  </si>
  <si>
    <t>340407001002</t>
  </si>
  <si>
    <t>数学</t>
  </si>
  <si>
    <t>504013117</t>
  </si>
  <si>
    <t>72.5</t>
  </si>
  <si>
    <t>77.6</t>
  </si>
  <si>
    <t>340407001003</t>
  </si>
  <si>
    <t>英语</t>
  </si>
  <si>
    <t>504017403</t>
  </si>
  <si>
    <t>89.7</t>
  </si>
  <si>
    <t>79.4</t>
  </si>
  <si>
    <t>504017118</t>
  </si>
  <si>
    <t>88.1</t>
  </si>
  <si>
    <t>80.2</t>
  </si>
  <si>
    <t>504017018</t>
  </si>
  <si>
    <t>84.5</t>
  </si>
  <si>
    <t>81.2</t>
  </si>
  <si>
    <t>504017020</t>
  </si>
  <si>
    <t>80.8</t>
  </si>
  <si>
    <t>504016701</t>
  </si>
  <si>
    <t>79.8</t>
  </si>
  <si>
    <t>74.6</t>
  </si>
  <si>
    <t>504017016</t>
  </si>
  <si>
    <t>78.2</t>
  </si>
  <si>
    <t>73.2</t>
  </si>
  <si>
    <t>340407001004</t>
  </si>
  <si>
    <t>历史</t>
  </si>
  <si>
    <t>504015508</t>
  </si>
  <si>
    <t>64</t>
  </si>
  <si>
    <t>79.5</t>
  </si>
  <si>
    <t>340407001007</t>
  </si>
  <si>
    <t>504013029</t>
  </si>
  <si>
    <t>65</t>
  </si>
  <si>
    <t>340407001008</t>
  </si>
  <si>
    <t>504016617</t>
  </si>
  <si>
    <t>91.6</t>
  </si>
  <si>
    <t>84.8</t>
  </si>
  <si>
    <t>504017223</t>
  </si>
  <si>
    <t>85.1</t>
  </si>
  <si>
    <t>83.8</t>
  </si>
  <si>
    <t>340407001009</t>
  </si>
  <si>
    <t>物理</t>
  </si>
  <si>
    <t>504012702</t>
  </si>
  <si>
    <t>60.2</t>
  </si>
  <si>
    <t>79.6</t>
  </si>
  <si>
    <t>340407001010</t>
  </si>
  <si>
    <t>化学</t>
  </si>
  <si>
    <t>504013619</t>
  </si>
  <si>
    <t>83</t>
  </si>
  <si>
    <t>77.2</t>
  </si>
  <si>
    <t>504013810</t>
  </si>
  <si>
    <t>74.4</t>
  </si>
  <si>
    <t>75</t>
  </si>
  <si>
    <t>504013813</t>
  </si>
  <si>
    <t>70.3</t>
  </si>
  <si>
    <t>71.2</t>
  </si>
  <si>
    <t>340407001011</t>
  </si>
  <si>
    <t>地理</t>
  </si>
  <si>
    <t>504015009</t>
  </si>
  <si>
    <t>81.6</t>
  </si>
  <si>
    <t>72.2</t>
  </si>
  <si>
    <t>340407001012</t>
  </si>
  <si>
    <t>生物</t>
  </si>
  <si>
    <t>504014705</t>
  </si>
  <si>
    <t>62.7</t>
  </si>
  <si>
    <t>76.4</t>
  </si>
  <si>
    <t>340407001014</t>
  </si>
  <si>
    <t>504017319</t>
  </si>
  <si>
    <t>85.8</t>
  </si>
  <si>
    <t>504017329</t>
  </si>
  <si>
    <t>缺考</t>
  </si>
  <si>
    <t>340407001015</t>
  </si>
  <si>
    <t>小学</t>
  </si>
  <si>
    <t>104000119</t>
  </si>
  <si>
    <t>82.6</t>
  </si>
  <si>
    <t>104000414</t>
  </si>
  <si>
    <t>340407001016</t>
  </si>
  <si>
    <t>104001430</t>
  </si>
  <si>
    <t>76.1</t>
  </si>
  <si>
    <t>83.2</t>
  </si>
  <si>
    <t>104001523</t>
  </si>
  <si>
    <t>69.6</t>
  </si>
  <si>
    <t>80</t>
  </si>
  <si>
    <t>104001424</t>
  </si>
  <si>
    <t>62.6</t>
  </si>
  <si>
    <t>78.4</t>
  </si>
  <si>
    <t>340407001017</t>
  </si>
  <si>
    <t>104005311</t>
  </si>
  <si>
    <t>89</t>
  </si>
  <si>
    <t>82.4</t>
  </si>
  <si>
    <t>104006827</t>
  </si>
  <si>
    <t>87.1</t>
  </si>
  <si>
    <t>104006412</t>
  </si>
  <si>
    <t>68.2</t>
  </si>
  <si>
    <t>2019年毛集实验区中小学新任教师公开招聘总成绩</t>
    <phoneticPr fontId="5" type="noConversion"/>
  </si>
  <si>
    <t>附件：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</si>
</sst>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32"/>
  <sheetViews>
    <sheetView tabSelected="1" workbookViewId="0">
      <selection activeCell="J30" sqref="J30"/>
    </sheetView>
  </sheetViews>
  <sheetFormatPr defaultColWidth="18" defaultRowHeight="13.5"/>
  <cols>
    <col min="1" max="1" width="29.375" style="2" customWidth="1"/>
    <col min="2" max="2" width="18" style="2" customWidth="1"/>
    <col min="3" max="3" width="11.625" style="2" customWidth="1"/>
    <col min="4" max="4" width="12" style="2" customWidth="1"/>
    <col min="5" max="5" width="17" style="2" customWidth="1"/>
    <col min="6" max="6" width="18.5" style="2" customWidth="1"/>
    <col min="7" max="7" width="16.875" style="3" customWidth="1"/>
    <col min="8" max="8" width="12.875" style="2" customWidth="1"/>
    <col min="9" max="16381" width="18" style="2" customWidth="1"/>
    <col min="16382" max="16384" width="18" style="4" customWidth="1"/>
  </cols>
  <sheetData>
    <row r="1" spans="1:8" ht="14.25">
      <c r="A1" s="13" t="s">
        <v>112</v>
      </c>
    </row>
    <row r="2" spans="1:8" ht="28.5" customHeight="1">
      <c r="A2" s="14" t="s">
        <v>111</v>
      </c>
      <c r="B2" s="14"/>
      <c r="C2" s="14"/>
      <c r="D2" s="14"/>
      <c r="E2" s="14"/>
      <c r="F2" s="14"/>
      <c r="G2" s="14"/>
      <c r="H2" s="14"/>
    </row>
    <row r="3" spans="1:8" s="1" customFormat="1" ht="29.1" customHeight="1">
      <c r="A3" s="5" t="s">
        <v>0</v>
      </c>
      <c r="B3" s="6" t="s">
        <v>1</v>
      </c>
      <c r="C3" s="5" t="s">
        <v>2</v>
      </c>
      <c r="D3" s="5" t="s">
        <v>3</v>
      </c>
      <c r="E3" s="6" t="s">
        <v>4</v>
      </c>
      <c r="F3" s="7" t="s">
        <v>5</v>
      </c>
      <c r="G3" s="8" t="s">
        <v>6</v>
      </c>
      <c r="H3" s="6" t="s">
        <v>7</v>
      </c>
    </row>
    <row r="4" spans="1:8" s="2" customFormat="1" ht="15.95" customHeight="1">
      <c r="A4" s="9" t="s">
        <v>8</v>
      </c>
      <c r="B4" s="10" t="s">
        <v>9</v>
      </c>
      <c r="C4" s="10" t="s">
        <v>10</v>
      </c>
      <c r="D4" s="9" t="s">
        <v>11</v>
      </c>
      <c r="E4" s="10" t="s">
        <v>12</v>
      </c>
      <c r="F4" s="10" t="s">
        <v>13</v>
      </c>
      <c r="G4" s="11" t="s">
        <v>14</v>
      </c>
      <c r="H4" s="9">
        <f t="shared" ref="H4:H32" si="0">F4/1.2*0.6+G4*0.4</f>
        <v>68.23</v>
      </c>
    </row>
    <row r="5" spans="1:8" s="2" customFormat="1" ht="15.95" customHeight="1">
      <c r="A5" s="9" t="s">
        <v>8</v>
      </c>
      <c r="B5" s="10" t="s">
        <v>9</v>
      </c>
      <c r="C5" s="10" t="s">
        <v>10</v>
      </c>
      <c r="D5" s="9" t="s">
        <v>11</v>
      </c>
      <c r="E5" s="10" t="s">
        <v>15</v>
      </c>
      <c r="F5" s="10" t="s">
        <v>16</v>
      </c>
      <c r="G5" s="11" t="s">
        <v>17</v>
      </c>
      <c r="H5" s="9">
        <f t="shared" si="0"/>
        <v>64.790000000000006</v>
      </c>
    </row>
    <row r="6" spans="1:8" s="2" customFormat="1" ht="15.95" customHeight="1">
      <c r="A6" s="9" t="s">
        <v>8</v>
      </c>
      <c r="B6" s="10" t="s">
        <v>18</v>
      </c>
      <c r="C6" s="10" t="s">
        <v>10</v>
      </c>
      <c r="D6" s="9" t="s">
        <v>19</v>
      </c>
      <c r="E6" s="10" t="s">
        <v>20</v>
      </c>
      <c r="F6" s="10" t="s">
        <v>21</v>
      </c>
      <c r="G6" s="11" t="s">
        <v>22</v>
      </c>
      <c r="H6" s="9">
        <f t="shared" si="0"/>
        <v>67.290000000000006</v>
      </c>
    </row>
    <row r="7" spans="1:8" s="2" customFormat="1" ht="15.95" customHeight="1">
      <c r="A7" s="9" t="s">
        <v>8</v>
      </c>
      <c r="B7" s="10" t="s">
        <v>23</v>
      </c>
      <c r="C7" s="10" t="s">
        <v>10</v>
      </c>
      <c r="D7" s="10" t="s">
        <v>24</v>
      </c>
      <c r="E7" s="10" t="s">
        <v>25</v>
      </c>
      <c r="F7" s="10" t="s">
        <v>26</v>
      </c>
      <c r="G7" s="11" t="s">
        <v>27</v>
      </c>
      <c r="H7" s="9">
        <f t="shared" si="0"/>
        <v>76.61</v>
      </c>
    </row>
    <row r="8" spans="1:8" s="2" customFormat="1" ht="15.95" customHeight="1">
      <c r="A8" s="9" t="s">
        <v>8</v>
      </c>
      <c r="B8" s="10" t="s">
        <v>23</v>
      </c>
      <c r="C8" s="10" t="s">
        <v>10</v>
      </c>
      <c r="D8" s="10" t="s">
        <v>24</v>
      </c>
      <c r="E8" s="10" t="s">
        <v>28</v>
      </c>
      <c r="F8" s="10" t="s">
        <v>29</v>
      </c>
      <c r="G8" s="11" t="s">
        <v>30</v>
      </c>
      <c r="H8" s="9">
        <f t="shared" si="0"/>
        <v>76.13</v>
      </c>
    </row>
    <row r="9" spans="1:8" s="2" customFormat="1" ht="15.95" customHeight="1">
      <c r="A9" s="9" t="s">
        <v>8</v>
      </c>
      <c r="B9" s="10" t="s">
        <v>23</v>
      </c>
      <c r="C9" s="10" t="s">
        <v>10</v>
      </c>
      <c r="D9" s="10" t="s">
        <v>24</v>
      </c>
      <c r="E9" s="10" t="s">
        <v>31</v>
      </c>
      <c r="F9" s="10" t="s">
        <v>32</v>
      </c>
      <c r="G9" s="11" t="s">
        <v>33</v>
      </c>
      <c r="H9" s="9">
        <f t="shared" si="0"/>
        <v>74.73</v>
      </c>
    </row>
    <row r="10" spans="1:8" s="2" customFormat="1" ht="15.95" customHeight="1">
      <c r="A10" s="9" t="s">
        <v>8</v>
      </c>
      <c r="B10" s="10" t="s">
        <v>23</v>
      </c>
      <c r="C10" s="10" t="s">
        <v>10</v>
      </c>
      <c r="D10" s="10" t="s">
        <v>24</v>
      </c>
      <c r="E10" s="10" t="s">
        <v>34</v>
      </c>
      <c r="F10" s="10" t="s">
        <v>35</v>
      </c>
      <c r="G10" s="11" t="s">
        <v>27</v>
      </c>
      <c r="H10" s="9">
        <f t="shared" si="0"/>
        <v>72.16</v>
      </c>
    </row>
    <row r="11" spans="1:8" s="2" customFormat="1" ht="15.95" customHeight="1">
      <c r="A11" s="9" t="s">
        <v>8</v>
      </c>
      <c r="B11" s="10" t="s">
        <v>23</v>
      </c>
      <c r="C11" s="10" t="s">
        <v>10</v>
      </c>
      <c r="D11" s="10" t="s">
        <v>24</v>
      </c>
      <c r="E11" s="10" t="s">
        <v>36</v>
      </c>
      <c r="F11" s="10" t="s">
        <v>37</v>
      </c>
      <c r="G11" s="11" t="s">
        <v>38</v>
      </c>
      <c r="H11" s="9">
        <f t="shared" si="0"/>
        <v>69.739999999999995</v>
      </c>
    </row>
    <row r="12" spans="1:8" s="2" customFormat="1" ht="15.95" customHeight="1">
      <c r="A12" s="9" t="s">
        <v>8</v>
      </c>
      <c r="B12" s="10" t="s">
        <v>23</v>
      </c>
      <c r="C12" s="10" t="s">
        <v>10</v>
      </c>
      <c r="D12" s="10" t="s">
        <v>24</v>
      </c>
      <c r="E12" s="10" t="s">
        <v>39</v>
      </c>
      <c r="F12" s="10" t="s">
        <v>40</v>
      </c>
      <c r="G12" s="11" t="s">
        <v>41</v>
      </c>
      <c r="H12" s="9">
        <f t="shared" si="0"/>
        <v>68.38</v>
      </c>
    </row>
    <row r="13" spans="1:8" s="2" customFormat="1" ht="15.95" customHeight="1">
      <c r="A13" s="9" t="s">
        <v>8</v>
      </c>
      <c r="B13" s="10" t="s">
        <v>42</v>
      </c>
      <c r="C13" s="10" t="s">
        <v>10</v>
      </c>
      <c r="D13" s="9" t="s">
        <v>43</v>
      </c>
      <c r="E13" s="10" t="s">
        <v>44</v>
      </c>
      <c r="F13" s="10" t="s">
        <v>45</v>
      </c>
      <c r="G13" s="11" t="s">
        <v>46</v>
      </c>
      <c r="H13" s="9">
        <f t="shared" si="0"/>
        <v>63.8</v>
      </c>
    </row>
    <row r="14" spans="1:8" s="2" customFormat="1" ht="15.95" customHeight="1">
      <c r="A14" s="9" t="s">
        <v>8</v>
      </c>
      <c r="B14" s="10" t="s">
        <v>47</v>
      </c>
      <c r="C14" s="10" t="s">
        <v>10</v>
      </c>
      <c r="D14" s="9" t="s">
        <v>19</v>
      </c>
      <c r="E14" s="10" t="s">
        <v>48</v>
      </c>
      <c r="F14" s="10" t="s">
        <v>49</v>
      </c>
      <c r="G14" s="11" t="s">
        <v>40</v>
      </c>
      <c r="H14" s="9">
        <f t="shared" si="0"/>
        <v>63.78</v>
      </c>
    </row>
    <row r="15" spans="1:8" s="2" customFormat="1" ht="15.95" customHeight="1">
      <c r="A15" s="9" t="s">
        <v>8</v>
      </c>
      <c r="B15" s="10" t="s">
        <v>50</v>
      </c>
      <c r="C15" s="10" t="s">
        <v>10</v>
      </c>
      <c r="D15" s="10" t="s">
        <v>24</v>
      </c>
      <c r="E15" s="10" t="s">
        <v>51</v>
      </c>
      <c r="F15" s="10" t="s">
        <v>52</v>
      </c>
      <c r="G15" s="11" t="s">
        <v>53</v>
      </c>
      <c r="H15" s="9">
        <f t="shared" si="0"/>
        <v>79.72</v>
      </c>
    </row>
    <row r="16" spans="1:8" s="2" customFormat="1" ht="15.95" customHeight="1">
      <c r="A16" s="9" t="s">
        <v>8</v>
      </c>
      <c r="B16" s="10" t="s">
        <v>50</v>
      </c>
      <c r="C16" s="10" t="s">
        <v>10</v>
      </c>
      <c r="D16" s="10" t="s">
        <v>24</v>
      </c>
      <c r="E16" s="10" t="s">
        <v>54</v>
      </c>
      <c r="F16" s="10" t="s">
        <v>55</v>
      </c>
      <c r="G16" s="11" t="s">
        <v>56</v>
      </c>
      <c r="H16" s="9">
        <f t="shared" si="0"/>
        <v>76.069999999999993</v>
      </c>
    </row>
    <row r="17" spans="1:8" s="2" customFormat="1" ht="15.95" customHeight="1">
      <c r="A17" s="9" t="s">
        <v>8</v>
      </c>
      <c r="B17" s="10" t="s">
        <v>57</v>
      </c>
      <c r="C17" s="10" t="s">
        <v>10</v>
      </c>
      <c r="D17" s="9" t="s">
        <v>58</v>
      </c>
      <c r="E17" s="10" t="s">
        <v>59</v>
      </c>
      <c r="F17" s="10" t="s">
        <v>60</v>
      </c>
      <c r="G17" s="11" t="s">
        <v>61</v>
      </c>
      <c r="H17" s="9">
        <f t="shared" si="0"/>
        <v>61.94</v>
      </c>
    </row>
    <row r="18" spans="1:8" s="2" customFormat="1" ht="15.95" customHeight="1">
      <c r="A18" s="9" t="s">
        <v>8</v>
      </c>
      <c r="B18" s="10" t="s">
        <v>62</v>
      </c>
      <c r="C18" s="10" t="s">
        <v>10</v>
      </c>
      <c r="D18" s="9" t="s">
        <v>63</v>
      </c>
      <c r="E18" s="10" t="s">
        <v>64</v>
      </c>
      <c r="F18" s="10" t="s">
        <v>65</v>
      </c>
      <c r="G18" s="11" t="s">
        <v>66</v>
      </c>
      <c r="H18" s="9">
        <f t="shared" si="0"/>
        <v>72.38</v>
      </c>
    </row>
    <row r="19" spans="1:8" s="2" customFormat="1" ht="15.95" customHeight="1">
      <c r="A19" s="9" t="s">
        <v>8</v>
      </c>
      <c r="B19" s="10" t="s">
        <v>62</v>
      </c>
      <c r="C19" s="10" t="s">
        <v>10</v>
      </c>
      <c r="D19" s="9" t="s">
        <v>63</v>
      </c>
      <c r="E19" s="10" t="s">
        <v>67</v>
      </c>
      <c r="F19" s="10" t="s">
        <v>68</v>
      </c>
      <c r="G19" s="11" t="s">
        <v>69</v>
      </c>
      <c r="H19" s="9">
        <f t="shared" si="0"/>
        <v>67.2</v>
      </c>
    </row>
    <row r="20" spans="1:8" s="2" customFormat="1" ht="15.95" customHeight="1">
      <c r="A20" s="9" t="s">
        <v>8</v>
      </c>
      <c r="B20" s="10" t="s">
        <v>62</v>
      </c>
      <c r="C20" s="10" t="s">
        <v>10</v>
      </c>
      <c r="D20" s="9" t="s">
        <v>63</v>
      </c>
      <c r="E20" s="10" t="s">
        <v>70</v>
      </c>
      <c r="F20" s="10" t="s">
        <v>71</v>
      </c>
      <c r="G20" s="11" t="s">
        <v>72</v>
      </c>
      <c r="H20" s="9">
        <f t="shared" si="0"/>
        <v>63.63</v>
      </c>
    </row>
    <row r="21" spans="1:8" s="2" customFormat="1" ht="15.95" customHeight="1">
      <c r="A21" s="9" t="s">
        <v>8</v>
      </c>
      <c r="B21" s="10" t="s">
        <v>73</v>
      </c>
      <c r="C21" s="10" t="s">
        <v>10</v>
      </c>
      <c r="D21" s="9" t="s">
        <v>74</v>
      </c>
      <c r="E21" s="10" t="s">
        <v>75</v>
      </c>
      <c r="F21" s="10" t="s">
        <v>76</v>
      </c>
      <c r="G21" s="11" t="s">
        <v>77</v>
      </c>
      <c r="H21" s="9">
        <f t="shared" si="0"/>
        <v>69.680000000000007</v>
      </c>
    </row>
    <row r="22" spans="1:8" s="2" customFormat="1" ht="15.95" customHeight="1">
      <c r="A22" s="9" t="s">
        <v>8</v>
      </c>
      <c r="B22" s="10" t="s">
        <v>78</v>
      </c>
      <c r="C22" s="10" t="s">
        <v>10</v>
      </c>
      <c r="D22" s="9" t="s">
        <v>79</v>
      </c>
      <c r="E22" s="10" t="s">
        <v>80</v>
      </c>
      <c r="F22" s="10" t="s">
        <v>81</v>
      </c>
      <c r="G22" s="11" t="s">
        <v>82</v>
      </c>
      <c r="H22" s="9">
        <f t="shared" si="0"/>
        <v>61.91</v>
      </c>
    </row>
    <row r="23" spans="1:8" s="2" customFormat="1" ht="15.95" customHeight="1">
      <c r="A23" s="9" t="s">
        <v>8</v>
      </c>
      <c r="B23" s="10" t="s">
        <v>83</v>
      </c>
      <c r="C23" s="10" t="s">
        <v>10</v>
      </c>
      <c r="D23" s="9" t="s">
        <v>24</v>
      </c>
      <c r="E23" s="10" t="s">
        <v>84</v>
      </c>
      <c r="F23" s="10" t="s">
        <v>85</v>
      </c>
      <c r="G23" s="11" t="s">
        <v>82</v>
      </c>
      <c r="H23" s="9">
        <f t="shared" si="0"/>
        <v>73.459999999999994</v>
      </c>
    </row>
    <row r="24" spans="1:8" s="2" customFormat="1" ht="15.95" customHeight="1">
      <c r="A24" s="9" t="s">
        <v>8</v>
      </c>
      <c r="B24" s="10" t="s">
        <v>83</v>
      </c>
      <c r="C24" s="10" t="s">
        <v>10</v>
      </c>
      <c r="D24" s="9" t="s">
        <v>24</v>
      </c>
      <c r="E24" s="10" t="s">
        <v>86</v>
      </c>
      <c r="F24" s="10" t="s">
        <v>82</v>
      </c>
      <c r="G24" s="11" t="s">
        <v>87</v>
      </c>
      <c r="H24" s="9">
        <f>F24/1.2*0.6</f>
        <v>38.200000000000003</v>
      </c>
    </row>
    <row r="25" spans="1:8" s="2" customFormat="1" ht="15.95" customHeight="1">
      <c r="A25" s="9" t="s">
        <v>8</v>
      </c>
      <c r="B25" s="9" t="s">
        <v>88</v>
      </c>
      <c r="C25" s="9" t="s">
        <v>89</v>
      </c>
      <c r="D25" s="9" t="s">
        <v>11</v>
      </c>
      <c r="E25" s="9" t="s">
        <v>90</v>
      </c>
      <c r="F25" s="9" t="s">
        <v>69</v>
      </c>
      <c r="G25" s="12" t="s">
        <v>91</v>
      </c>
      <c r="H25" s="9">
        <f t="shared" si="0"/>
        <v>70.540000000000006</v>
      </c>
    </row>
    <row r="26" spans="1:8" s="2" customFormat="1" ht="15.95" customHeight="1">
      <c r="A26" s="9" t="s">
        <v>8</v>
      </c>
      <c r="B26" s="9" t="s">
        <v>88</v>
      </c>
      <c r="C26" s="9" t="s">
        <v>89</v>
      </c>
      <c r="D26" s="9" t="s">
        <v>11</v>
      </c>
      <c r="E26" s="9" t="s">
        <v>92</v>
      </c>
      <c r="F26" s="9" t="s">
        <v>45</v>
      </c>
      <c r="G26" s="11" t="s">
        <v>87</v>
      </c>
      <c r="H26" s="9">
        <f>F26/1.2*0.6</f>
        <v>32</v>
      </c>
    </row>
    <row r="27" spans="1:8" s="2" customFormat="1" ht="15.95" customHeight="1">
      <c r="A27" s="9" t="s">
        <v>8</v>
      </c>
      <c r="B27" s="9" t="s">
        <v>93</v>
      </c>
      <c r="C27" s="9" t="s">
        <v>89</v>
      </c>
      <c r="D27" s="9" t="s">
        <v>11</v>
      </c>
      <c r="E27" s="9" t="s">
        <v>94</v>
      </c>
      <c r="F27" s="9" t="s">
        <v>95</v>
      </c>
      <c r="G27" s="12" t="s">
        <v>96</v>
      </c>
      <c r="H27" s="9">
        <f t="shared" si="0"/>
        <v>71.33</v>
      </c>
    </row>
    <row r="28" spans="1:8" s="2" customFormat="1" ht="15.95" customHeight="1">
      <c r="A28" s="9" t="s">
        <v>8</v>
      </c>
      <c r="B28" s="9" t="s">
        <v>93</v>
      </c>
      <c r="C28" s="9" t="s">
        <v>89</v>
      </c>
      <c r="D28" s="9" t="s">
        <v>11</v>
      </c>
      <c r="E28" s="9" t="s">
        <v>97</v>
      </c>
      <c r="F28" s="9" t="s">
        <v>98</v>
      </c>
      <c r="G28" s="12" t="s">
        <v>99</v>
      </c>
      <c r="H28" s="9">
        <f t="shared" si="0"/>
        <v>66.8</v>
      </c>
    </row>
    <row r="29" spans="1:8" s="2" customFormat="1" ht="15.95" customHeight="1">
      <c r="A29" s="9" t="s">
        <v>8</v>
      </c>
      <c r="B29" s="9" t="s">
        <v>93</v>
      </c>
      <c r="C29" s="9" t="s">
        <v>89</v>
      </c>
      <c r="D29" s="9" t="s">
        <v>11</v>
      </c>
      <c r="E29" s="9" t="s">
        <v>100</v>
      </c>
      <c r="F29" s="9" t="s">
        <v>101</v>
      </c>
      <c r="G29" s="12" t="s">
        <v>102</v>
      </c>
      <c r="H29" s="9">
        <f t="shared" si="0"/>
        <v>62.66</v>
      </c>
    </row>
    <row r="30" spans="1:8" s="2" customFormat="1" ht="15.95" customHeight="1">
      <c r="A30" s="9" t="s">
        <v>8</v>
      </c>
      <c r="B30" s="10" t="s">
        <v>103</v>
      </c>
      <c r="C30" s="10" t="s">
        <v>89</v>
      </c>
      <c r="D30" s="9" t="s">
        <v>19</v>
      </c>
      <c r="E30" s="10" t="s">
        <v>104</v>
      </c>
      <c r="F30" s="10" t="s">
        <v>105</v>
      </c>
      <c r="G30" s="11" t="s">
        <v>106</v>
      </c>
      <c r="H30" s="9">
        <f t="shared" si="0"/>
        <v>77.459999999999994</v>
      </c>
    </row>
    <row r="31" spans="1:8" s="2" customFormat="1" ht="15.95" customHeight="1">
      <c r="A31" s="9" t="s">
        <v>8</v>
      </c>
      <c r="B31" s="10" t="s">
        <v>103</v>
      </c>
      <c r="C31" s="10" t="s">
        <v>89</v>
      </c>
      <c r="D31" s="9" t="s">
        <v>19</v>
      </c>
      <c r="E31" s="10" t="s">
        <v>107</v>
      </c>
      <c r="F31" s="10" t="s">
        <v>108</v>
      </c>
      <c r="G31" s="11" t="s">
        <v>99</v>
      </c>
      <c r="H31" s="9">
        <f t="shared" si="0"/>
        <v>75.55</v>
      </c>
    </row>
    <row r="32" spans="1:8" s="2" customFormat="1" ht="15.95" customHeight="1">
      <c r="A32" s="9" t="s">
        <v>8</v>
      </c>
      <c r="B32" s="10" t="s">
        <v>103</v>
      </c>
      <c r="C32" s="10" t="s">
        <v>89</v>
      </c>
      <c r="D32" s="9" t="s">
        <v>19</v>
      </c>
      <c r="E32" s="10" t="s">
        <v>109</v>
      </c>
      <c r="F32" s="10" t="s">
        <v>56</v>
      </c>
      <c r="G32" s="11" t="s">
        <v>110</v>
      </c>
      <c r="H32" s="9">
        <f t="shared" si="0"/>
        <v>69.180000000000007</v>
      </c>
    </row>
  </sheetData>
  <mergeCells count="1">
    <mergeCell ref="A2:H2"/>
  </mergeCells>
  <phoneticPr fontId="5" type="noConversion"/>
  <pageMargins left="0.55069444444444404" right="0.156944444444444" top="0.35416666666666702" bottom="0.31458333333333299" header="0.23611111111111099" footer="0.196527777777778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2019-08-12T23:56:00Z</dcterms:created>
  <dcterms:modified xsi:type="dcterms:W3CDTF">2019-08-13T01:37:32Z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