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64"/>
  </bookViews>
  <sheets>
    <sheet name="Sheet1" sheetId="1" r:id="rId1"/>
  </sheets>
  <definedNames>
    <definedName name="_xlnm._FilterDatabase" localSheetId="0" hidden="1">Sheet1!$A$3:$M$84</definedName>
    <definedName name="_xlnm.Print_Titles" localSheetId="0">Sheet1!$1:$3</definedName>
  </definedNames>
  <calcPr calcId="144525"/>
</workbook>
</file>

<file path=xl/sharedStrings.xml><?xml version="1.0" encoding="utf-8"?>
<sst xmlns="http://schemas.openxmlformats.org/spreadsheetml/2006/main" count="418" uniqueCount="105">
  <si>
    <t>剑阁县2019年下半年面向社会公开考试招聘事业单位工作人员考试总成绩及体检入围人员名单</t>
  </si>
  <si>
    <t>序号</t>
  </si>
  <si>
    <t>姓名</t>
  </si>
  <si>
    <t>性别</t>
  </si>
  <si>
    <t>面试准考证号</t>
  </si>
  <si>
    <t>报考单位</t>
  </si>
  <si>
    <t>报考职位</t>
  </si>
  <si>
    <t>职位编号</t>
  </si>
  <si>
    <t>笔试成绩</t>
  </si>
  <si>
    <t>面试成绩</t>
  </si>
  <si>
    <t>总成绩</t>
  </si>
  <si>
    <t>备注</t>
  </si>
  <si>
    <t>笔试成绩
总成绩</t>
  </si>
  <si>
    <t>笔试折合
成绩60%</t>
  </si>
  <si>
    <t>面试总成绩成绩</t>
  </si>
  <si>
    <t>面试折合
成绩40%</t>
  </si>
  <si>
    <t>李银平</t>
  </si>
  <si>
    <t>女</t>
  </si>
  <si>
    <t>剑阁职中</t>
  </si>
  <si>
    <t>高中语文教师</t>
  </si>
  <si>
    <t>2019401</t>
  </si>
  <si>
    <t>体检入围</t>
  </si>
  <si>
    <t>高芸梅</t>
  </si>
  <si>
    <t>杨肖</t>
  </si>
  <si>
    <t>剑阁县中小学校1</t>
  </si>
  <si>
    <t>高中数学教师</t>
  </si>
  <si>
    <t>2019402</t>
  </si>
  <si>
    <t>男</t>
  </si>
  <si>
    <t>杨文华</t>
  </si>
  <si>
    <t>高中英语教师</t>
  </si>
  <si>
    <t>2019403</t>
  </si>
  <si>
    <t>杜倩</t>
  </si>
  <si>
    <t>任慧娟</t>
  </si>
  <si>
    <t>剑阁县中小学校2</t>
  </si>
  <si>
    <t>高中心理学教师</t>
  </si>
  <si>
    <t>2019404</t>
  </si>
  <si>
    <t>徐兴鑫</t>
  </si>
  <si>
    <t>剑门关高级中学</t>
  </si>
  <si>
    <t>高中物理教师</t>
  </si>
  <si>
    <t>2019405</t>
  </si>
  <si>
    <t>何佳</t>
  </si>
  <si>
    <t>高中政治教师</t>
  </si>
  <si>
    <t>2019406</t>
  </si>
  <si>
    <t>李丹</t>
  </si>
  <si>
    <t>烹饪专业教师</t>
  </si>
  <si>
    <t>2019407</t>
  </si>
  <si>
    <t>蒋涛益</t>
  </si>
  <si>
    <t>建筑专业教师</t>
  </si>
  <si>
    <t>2019408</t>
  </si>
  <si>
    <t>陈思宇</t>
  </si>
  <si>
    <t>物联网专业教师</t>
  </si>
  <si>
    <t>2019409</t>
  </si>
  <si>
    <t>蒲娇</t>
  </si>
  <si>
    <t>剑阁中学</t>
  </si>
  <si>
    <t>初中英语教师</t>
  </si>
  <si>
    <t>2019411</t>
  </si>
  <si>
    <t>虞美珍</t>
  </si>
  <si>
    <t>剑阁县中小学校3</t>
  </si>
  <si>
    <t>小学语文教师</t>
  </si>
  <si>
    <t>2019412</t>
  </si>
  <si>
    <t>费莹雪</t>
  </si>
  <si>
    <t>张芸菁</t>
  </si>
  <si>
    <t>房春丽</t>
  </si>
  <si>
    <t>张青</t>
  </si>
  <si>
    <t>何欢</t>
  </si>
  <si>
    <t>张森</t>
  </si>
  <si>
    <t>何晴</t>
  </si>
  <si>
    <t>尚洁花</t>
  </si>
  <si>
    <t>剑阁县中小学校4</t>
  </si>
  <si>
    <t>小学数学教师</t>
  </si>
  <si>
    <t>2019413</t>
  </si>
  <si>
    <t>孔祥雯</t>
  </si>
  <si>
    <t>龙玉琼</t>
  </si>
  <si>
    <t>刘银霞</t>
  </si>
  <si>
    <t>齐艳艳</t>
  </si>
  <si>
    <t>秦娜</t>
  </si>
  <si>
    <t>贾丽娇</t>
  </si>
  <si>
    <t>剑阁县中小学校5</t>
  </si>
  <si>
    <t>2019414</t>
  </si>
  <si>
    <t>周薛</t>
  </si>
  <si>
    <t>面试缺考</t>
  </si>
  <si>
    <t>蔡鑫</t>
  </si>
  <si>
    <t>鸯溪小学</t>
  </si>
  <si>
    <t>2019415</t>
  </si>
  <si>
    <t>赵得志</t>
  </si>
  <si>
    <t>香江国际实验学校</t>
  </si>
  <si>
    <t>小学体育教师</t>
  </si>
  <si>
    <t>2019416</t>
  </si>
  <si>
    <t>马海祥</t>
  </si>
  <si>
    <t>剑阁县中小学校6</t>
  </si>
  <si>
    <t>财务管理</t>
  </si>
  <si>
    <t>2019417</t>
  </si>
  <si>
    <t>李锴</t>
  </si>
  <si>
    <t>叶子</t>
  </si>
  <si>
    <t>刘小瑕</t>
  </si>
  <si>
    <t>张杰瑜</t>
  </si>
  <si>
    <t>剑阁县青少年活动中心</t>
  </si>
  <si>
    <t>综合管理</t>
  </si>
  <si>
    <t>2019418</t>
  </si>
  <si>
    <t>孙锴帮</t>
  </si>
  <si>
    <t>剑阁县教育科学研究室</t>
  </si>
  <si>
    <t>2019419</t>
  </si>
  <si>
    <t>奉佳敏</t>
  </si>
  <si>
    <t>剑阁县教育考室中心</t>
  </si>
  <si>
    <t>2019420</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</si>
</sst>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_ "/>
    <numFmt numFmtId="177" formatCode="0.00_ "/>
  </numFmts>
  <fonts count="30">
    <font>
      <sz val="11"/>
      <color theme="1"/>
      <name val="宋体"/>
      <charset val="134"/>
      <scheme val="minor"/>
    </font>
    <font>
      <sz val="11"/>
      <name val="宋体"/>
      <charset val="134"/>
      <scheme val="minor"/>
    </font>
    <font>
      <b/>
      <sz val="14"/>
      <name val="宋体"/>
      <charset val="134"/>
    </font>
    <font>
      <b/>
      <sz val="10"/>
      <color theme="1"/>
      <name val="宋体"/>
      <charset val="134"/>
      <scheme val="minor"/>
    </font>
    <font>
      <b/>
      <sz val="10"/>
      <name val="宋体"/>
      <charset val="134"/>
    </font>
    <font>
      <b/>
      <sz val="11"/>
      <color theme="1"/>
      <name val="宋体"/>
      <charset val="134"/>
      <scheme val="minor"/>
    </font>
    <font>
      <b/>
      <sz val="11"/>
      <name val="宋体"/>
      <charset val="134"/>
    </font>
    <font>
      <sz val="10"/>
      <name val="宋体"/>
      <charset val="134"/>
      <scheme val="minor"/>
    </font>
    <font>
      <sz val="11"/>
      <name val="宋体"/>
      <charset val="134"/>
    </font>
    <font>
      <sz val="11"/>
      <color theme="1"/>
      <name val="宋体"/>
      <charset val="0"/>
      <scheme val="minor"/>
    </font>
    <font>
      <sz val="11"/>
      <color indexed="8"/>
      <name val="宋体"/>
      <charset val="134"/>
      <scheme val="minor"/>
    </font>
    <font>
      <sz val="11"/>
      <color theme="0"/>
      <name val="宋体"/>
      <charset val="0"/>
      <scheme val="minor"/>
    </font>
    <font>
      <sz val="12"/>
      <name val="宋体"/>
      <charset val="134"/>
    </font>
    <font>
      <sz val="11"/>
      <color rgb="FF9C0006"/>
      <name val="宋体"/>
      <charset val="0"/>
      <scheme val="minor"/>
    </font>
    <font>
      <b/>
      <sz val="11"/>
      <color rgb="FFFA7D00"/>
      <name val="宋体"/>
      <charset val="0"/>
      <scheme val="minor"/>
    </font>
    <font>
      <b/>
      <sz val="11"/>
      <color rgb="FF3F3F3F"/>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9C6500"/>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3"/>
      <color theme="3"/>
      <name val="宋体"/>
      <charset val="134"/>
      <scheme val="minor"/>
    </font>
    <font>
      <b/>
      <sz val="15"/>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8" tint="0.599993896298105"/>
        <bgColor indexed="64"/>
      </patternFill>
    </fill>
    <fill>
      <patternFill patternType="solid">
        <fgColor theme="8"/>
        <bgColor indexed="64"/>
      </patternFill>
    </fill>
    <fill>
      <patternFill patternType="solid">
        <fgColor rgb="FFFFFFCC"/>
        <bgColor indexed="64"/>
      </patternFill>
    </fill>
    <fill>
      <patternFill patternType="solid">
        <fgColor theme="4"/>
        <bgColor indexed="64"/>
      </patternFill>
    </fill>
    <fill>
      <patternFill patternType="solid">
        <fgColor theme="5" tint="0.399975585192419"/>
        <bgColor indexed="64"/>
      </patternFill>
    </fill>
    <fill>
      <patternFill patternType="solid">
        <fgColor rgb="FFFFEB9C"/>
        <bgColor indexed="64"/>
      </patternFill>
    </fill>
    <fill>
      <patternFill patternType="solid">
        <fgColor theme="5" tint="0.599993896298105"/>
        <bgColor indexed="64"/>
      </patternFill>
    </fill>
    <fill>
      <patternFill patternType="solid">
        <fgColor rgb="FFC6EFCE"/>
        <bgColor indexed="64"/>
      </patternFill>
    </fill>
    <fill>
      <patternFill patternType="solid">
        <fgColor theme="5"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theme="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7"/>
        <bgColor indexed="64"/>
      </patternFill>
    </fill>
    <fill>
      <patternFill patternType="solid">
        <fgColor theme="6"/>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6" fillId="11"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2"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4" borderId="4" applyNumberFormat="0" applyFont="0" applyAlignment="0" applyProtection="0">
      <alignment vertical="center"/>
    </xf>
    <xf numFmtId="0" fontId="11" fillId="16" borderId="0" applyNumberFormat="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7" applyNumberFormat="0" applyFill="0" applyAlignment="0" applyProtection="0">
      <alignment vertical="center"/>
    </xf>
    <xf numFmtId="0" fontId="27" fillId="0" borderId="7" applyNumberFormat="0" applyFill="0" applyAlignment="0" applyProtection="0">
      <alignment vertical="center"/>
    </xf>
    <xf numFmtId="0" fontId="11" fillId="8" borderId="0" applyNumberFormat="0" applyBorder="0" applyAlignment="0" applyProtection="0">
      <alignment vertical="center"/>
    </xf>
    <xf numFmtId="0" fontId="19" fillId="0" borderId="9" applyNumberFormat="0" applyFill="0" applyAlignment="0" applyProtection="0">
      <alignment vertical="center"/>
    </xf>
    <xf numFmtId="0" fontId="11" fillId="25" borderId="0" applyNumberFormat="0" applyBorder="0" applyAlignment="0" applyProtection="0">
      <alignment vertical="center"/>
    </xf>
    <xf numFmtId="0" fontId="15" fillId="10" borderId="3" applyNumberFormat="0" applyAlignment="0" applyProtection="0">
      <alignment vertical="center"/>
    </xf>
    <xf numFmtId="0" fontId="14" fillId="10" borderId="2" applyNumberFormat="0" applyAlignment="0" applyProtection="0">
      <alignment vertical="center"/>
    </xf>
    <xf numFmtId="0" fontId="25" fillId="21" borderId="6" applyNumberFormat="0" applyAlignment="0" applyProtection="0">
      <alignment vertical="center"/>
    </xf>
    <xf numFmtId="0" fontId="9" fillId="27" borderId="0" applyNumberFormat="0" applyBorder="0" applyAlignment="0" applyProtection="0">
      <alignment vertical="center"/>
    </xf>
    <xf numFmtId="0" fontId="11" fillId="23" borderId="0" applyNumberFormat="0" applyBorder="0" applyAlignment="0" applyProtection="0">
      <alignment vertical="center"/>
    </xf>
    <xf numFmtId="0" fontId="21" fillId="0" borderId="5" applyNumberFormat="0" applyFill="0" applyAlignment="0" applyProtection="0">
      <alignment vertical="center"/>
    </xf>
    <xf numFmtId="0" fontId="29" fillId="0" borderId="8" applyNumberFormat="0" applyFill="0" applyAlignment="0" applyProtection="0">
      <alignment vertical="center"/>
    </xf>
    <xf numFmtId="0" fontId="23" fillId="19" borderId="0" applyNumberFormat="0" applyBorder="0" applyAlignment="0" applyProtection="0">
      <alignment vertical="center"/>
    </xf>
    <xf numFmtId="0" fontId="20" fillId="17" borderId="0" applyNumberFormat="0" applyBorder="0" applyAlignment="0" applyProtection="0">
      <alignment vertical="center"/>
    </xf>
    <xf numFmtId="0" fontId="9" fillId="30" borderId="0" applyNumberFormat="0" applyBorder="0" applyAlignment="0" applyProtection="0">
      <alignment vertical="center"/>
    </xf>
    <xf numFmtId="0" fontId="11" fillId="15"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20" borderId="0" applyNumberFormat="0" applyBorder="0" applyAlignment="0" applyProtection="0">
      <alignment vertical="center"/>
    </xf>
    <xf numFmtId="0" fontId="9" fillId="18" borderId="0" applyNumberFormat="0" applyBorder="0" applyAlignment="0" applyProtection="0">
      <alignment vertical="center"/>
    </xf>
    <xf numFmtId="0" fontId="11" fillId="29" borderId="0" applyNumberFormat="0" applyBorder="0" applyAlignment="0" applyProtection="0">
      <alignment vertical="center"/>
    </xf>
    <xf numFmtId="0" fontId="12" fillId="0" borderId="0">
      <alignment vertical="center"/>
    </xf>
    <xf numFmtId="0" fontId="11" fillId="28" borderId="0" applyNumberFormat="0" applyBorder="0" applyAlignment="0" applyProtection="0">
      <alignment vertical="center"/>
    </xf>
    <xf numFmtId="0" fontId="9" fillId="32" borderId="0" applyNumberFormat="0" applyBorder="0" applyAlignment="0" applyProtection="0">
      <alignment vertical="center"/>
    </xf>
    <xf numFmtId="0" fontId="9" fillId="26" borderId="0" applyNumberFormat="0" applyBorder="0" applyAlignment="0" applyProtection="0">
      <alignment vertical="center"/>
    </xf>
    <xf numFmtId="0" fontId="11" fillId="13" borderId="0" applyNumberFormat="0" applyBorder="0" applyAlignment="0" applyProtection="0">
      <alignment vertical="center"/>
    </xf>
    <xf numFmtId="0" fontId="9" fillId="12"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9" fillId="24" borderId="0" applyNumberFormat="0" applyBorder="0" applyAlignment="0" applyProtection="0">
      <alignment vertical="center"/>
    </xf>
    <xf numFmtId="0" fontId="11" fillId="3" borderId="0" applyNumberFormat="0" applyBorder="0" applyAlignment="0" applyProtection="0">
      <alignment vertical="center"/>
    </xf>
    <xf numFmtId="0" fontId="12" fillId="0" borderId="0">
      <alignment vertical="center"/>
    </xf>
    <xf numFmtId="0" fontId="10" fillId="0" borderId="0">
      <alignment vertical="center"/>
    </xf>
  </cellStyleXfs>
  <cellXfs count="17">
    <xf numFmtId="0" fontId="0" fillId="0" borderId="0" xfId="0">
      <alignment vertical="center"/>
    </xf>
    <xf numFmtId="0" fontId="1" fillId="0" borderId="0" xfId="0" applyFont="1">
      <alignment vertical="center"/>
    </xf>
    <xf numFmtId="0" fontId="1" fillId="0" borderId="0" xfId="0" applyFont="1" applyFill="1">
      <alignment vertical="center"/>
    </xf>
    <xf numFmtId="177" fontId="0" fillId="0" borderId="0" xfId="0" applyNumberFormat="1">
      <alignment vertical="center"/>
    </xf>
    <xf numFmtId="0" fontId="2" fillId="0" borderId="0" xfId="50" applyFont="1" applyAlignment="1">
      <alignment horizontal="center" vertical="center" wrapText="1"/>
    </xf>
    <xf numFmtId="0" fontId="3" fillId="0" borderId="1" xfId="50" applyFont="1" applyFill="1" applyBorder="1" applyAlignment="1">
      <alignment horizontal="center" vertical="center" wrapText="1"/>
    </xf>
    <xf numFmtId="0" fontId="4" fillId="0" borderId="1" xfId="40" applyFont="1" applyFill="1" applyBorder="1" applyAlignment="1">
      <alignment horizontal="center" vertical="center" wrapText="1"/>
    </xf>
    <xf numFmtId="0" fontId="5" fillId="0" borderId="1" xfId="0" applyFont="1" applyBorder="1" applyAlignment="1">
      <alignment horizontal="center" vertical="center"/>
    </xf>
    <xf numFmtId="0" fontId="6" fillId="0" borderId="1" xfId="50" applyFont="1" applyBorder="1" applyAlignment="1">
      <alignment horizontal="center" vertical="center" wrapText="1"/>
    </xf>
    <xf numFmtId="176" fontId="4" fillId="0" borderId="1" xfId="40" applyNumberFormat="1" applyFont="1" applyFill="1" applyBorder="1" applyAlignment="1">
      <alignment horizontal="center" vertical="center" wrapText="1"/>
    </xf>
    <xf numFmtId="0" fontId="1" fillId="0" borderId="1" xfId="50" applyFont="1" applyFill="1" applyBorder="1" applyAlignment="1">
      <alignment horizontal="center" vertical="center" wrapText="1"/>
    </xf>
    <xf numFmtId="0" fontId="7" fillId="0" borderId="1" xfId="51" applyFont="1" applyFill="1" applyBorder="1" applyAlignment="1">
      <alignment horizontal="center" vertical="center" wrapText="1"/>
    </xf>
    <xf numFmtId="177" fontId="2" fillId="0" borderId="0" xfId="50" applyNumberFormat="1" applyFont="1" applyAlignment="1">
      <alignment horizontal="center" vertical="center" wrapText="1"/>
    </xf>
    <xf numFmtId="177" fontId="4" fillId="0" borderId="1" xfId="40" applyNumberFormat="1" applyFont="1" applyFill="1" applyBorder="1" applyAlignment="1">
      <alignment horizontal="center" vertical="center" wrapText="1"/>
    </xf>
    <xf numFmtId="177" fontId="1" fillId="0" borderId="1" xfId="50" applyNumberFormat="1" applyFont="1" applyFill="1" applyBorder="1" applyAlignment="1">
      <alignment horizontal="center" vertical="center" wrapText="1"/>
    </xf>
    <xf numFmtId="177" fontId="8" fillId="0" borderId="1" xfId="50" applyNumberFormat="1" applyFont="1" applyFill="1" applyBorder="1" applyAlignment="1">
      <alignment horizontal="center" vertical="center" wrapText="1"/>
    </xf>
    <xf numFmtId="177" fontId="1" fillId="0" borderId="0" xfId="0" applyNumberFormat="1" applyFont="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_（郝科长整理）2017年4月教师招考成绩"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5"/>
  <sheetViews>
    <sheetView tabSelected="1" topLeftCell="A49" workbookViewId="0">
      <selection activeCell="M54" sqref="M54"/>
    </sheetView>
  </sheetViews>
  <sheetFormatPr defaultColWidth="8.88888888888889" defaultRowHeight="14.4"/>
  <cols>
    <col min="1" max="1" width="5.77777777777778" customWidth="1"/>
    <col min="3" max="3" width="5.44444444444444" customWidth="1"/>
    <col min="4" max="4" width="12.4351851851852" customWidth="1"/>
    <col min="5" max="5" width="17.7777777777778" customWidth="1"/>
    <col min="6" max="6" width="14.3333333333333" customWidth="1"/>
    <col min="7" max="7" width="10.3333333333333" customWidth="1"/>
    <col min="8" max="8" width="12.1111111111111" customWidth="1"/>
    <col min="9" max="9" width="14.7777777777778" customWidth="1"/>
    <col min="10" max="10" width="9.88888888888889" style="3" customWidth="1"/>
    <col min="11" max="11" width="13" style="3" customWidth="1"/>
    <col min="12" max="12" width="8.32407407407407" style="3" customWidth="1"/>
    <col min="13" max="13" width="11" customWidth="1"/>
  </cols>
  <sheetData>
    <row r="1" ht="37" customHeight="1" spans="1:13">
      <c r="A1" s="4" t="s">
        <v>0</v>
      </c>
      <c r="B1" s="4"/>
      <c r="C1" s="4"/>
      <c r="D1" s="4"/>
      <c r="E1" s="4"/>
      <c r="F1" s="4"/>
      <c r="G1" s="4"/>
      <c r="H1" s="4"/>
      <c r="I1" s="4"/>
      <c r="J1" s="12"/>
      <c r="K1" s="12"/>
      <c r="L1" s="12"/>
      <c r="M1" s="4"/>
    </row>
    <row r="2" ht="25" customHeight="1" spans="1:13">
      <c r="A2" s="5" t="s">
        <v>1</v>
      </c>
      <c r="B2" s="6" t="s">
        <v>2</v>
      </c>
      <c r="C2" s="6" t="s">
        <v>3</v>
      </c>
      <c r="D2" s="6" t="s">
        <v>4</v>
      </c>
      <c r="E2" s="7" t="s">
        <v>5</v>
      </c>
      <c r="F2" s="6" t="s">
        <v>6</v>
      </c>
      <c r="G2" s="6" t="s">
        <v>7</v>
      </c>
      <c r="H2" s="8" t="s">
        <v>8</v>
      </c>
      <c r="I2" s="8"/>
      <c r="J2" s="8" t="s">
        <v>9</v>
      </c>
      <c r="K2" s="8"/>
      <c r="L2" s="13" t="s">
        <v>10</v>
      </c>
      <c r="M2" s="6" t="s">
        <v>11</v>
      </c>
    </row>
    <row r="3" ht="30" customHeight="1" spans="1:13">
      <c r="A3" s="5"/>
      <c r="B3" s="6"/>
      <c r="C3" s="6"/>
      <c r="D3" s="6"/>
      <c r="E3" s="7"/>
      <c r="F3" s="6"/>
      <c r="G3" s="6"/>
      <c r="H3" s="9" t="s">
        <v>12</v>
      </c>
      <c r="I3" s="9" t="s">
        <v>13</v>
      </c>
      <c r="J3" s="6" t="s">
        <v>14</v>
      </c>
      <c r="K3" s="6" t="s">
        <v>15</v>
      </c>
      <c r="L3" s="13"/>
      <c r="M3" s="6"/>
    </row>
    <row r="4" s="1" customFormat="1" ht="34" customHeight="1" spans="1:13">
      <c r="A4" s="10">
        <v>1</v>
      </c>
      <c r="B4" s="10" t="s">
        <v>16</v>
      </c>
      <c r="C4" s="11" t="s">
        <v>17</v>
      </c>
      <c r="D4" s="10">
        <v>201940101</v>
      </c>
      <c r="E4" s="10" t="s">
        <v>18</v>
      </c>
      <c r="F4" s="10" t="s">
        <v>19</v>
      </c>
      <c r="G4" s="10" t="s">
        <v>20</v>
      </c>
      <c r="H4" s="10">
        <v>70</v>
      </c>
      <c r="I4" s="14">
        <f>H4*0.6</f>
        <v>42</v>
      </c>
      <c r="J4" s="14">
        <v>82.64</v>
      </c>
      <c r="K4" s="14">
        <f>J4*0.4</f>
        <v>33.056</v>
      </c>
      <c r="L4" s="14">
        <f t="shared" ref="L4:L67" si="0">H4*0.6+J4*0.4</f>
        <v>75.056</v>
      </c>
      <c r="M4" s="10" t="s">
        <v>21</v>
      </c>
    </row>
    <row r="5" s="1" customFormat="1" ht="34" customHeight="1" spans="1:13">
      <c r="A5" s="10">
        <v>2</v>
      </c>
      <c r="B5" s="10" t="s">
        <v>22</v>
      </c>
      <c r="C5" s="11" t="s">
        <v>17</v>
      </c>
      <c r="D5" s="10">
        <v>201940102</v>
      </c>
      <c r="E5" s="10" t="s">
        <v>18</v>
      </c>
      <c r="F5" s="10" t="s">
        <v>19</v>
      </c>
      <c r="G5" s="10" t="s">
        <v>20</v>
      </c>
      <c r="H5" s="10">
        <v>67</v>
      </c>
      <c r="I5" s="14">
        <f t="shared" ref="I5:I36" si="1">H5*0.6</f>
        <v>40.2</v>
      </c>
      <c r="J5" s="14">
        <v>83.3</v>
      </c>
      <c r="K5" s="14">
        <f t="shared" ref="K5:K36" si="2">J5*0.4</f>
        <v>33.32</v>
      </c>
      <c r="L5" s="14">
        <f t="shared" si="0"/>
        <v>73.52</v>
      </c>
      <c r="M5" s="10" t="s">
        <v>21</v>
      </c>
    </row>
    <row r="6" s="1" customFormat="1" ht="34" customHeight="1" spans="1:13">
      <c r="A6" s="10">
        <v>3</v>
      </c>
      <c r="B6" s="10"/>
      <c r="C6" s="11" t="s">
        <v>17</v>
      </c>
      <c r="D6" s="10">
        <v>201940104</v>
      </c>
      <c r="E6" s="10" t="s">
        <v>18</v>
      </c>
      <c r="F6" s="10" t="s">
        <v>19</v>
      </c>
      <c r="G6" s="10" t="s">
        <v>20</v>
      </c>
      <c r="H6" s="10">
        <v>59.5</v>
      </c>
      <c r="I6" s="14">
        <f t="shared" si="1"/>
        <v>35.7</v>
      </c>
      <c r="J6" s="14">
        <v>81.62</v>
      </c>
      <c r="K6" s="14">
        <f t="shared" si="2"/>
        <v>32.648</v>
      </c>
      <c r="L6" s="14">
        <f t="shared" si="0"/>
        <v>68.348</v>
      </c>
      <c r="M6" s="10"/>
    </row>
    <row r="7" s="1" customFormat="1" ht="34" customHeight="1" spans="1:13">
      <c r="A7" s="10">
        <v>4</v>
      </c>
      <c r="B7" s="10"/>
      <c r="C7" s="11" t="s">
        <v>17</v>
      </c>
      <c r="D7" s="10">
        <v>201940105</v>
      </c>
      <c r="E7" s="10" t="s">
        <v>18</v>
      </c>
      <c r="F7" s="10" t="s">
        <v>19</v>
      </c>
      <c r="G7" s="10" t="s">
        <v>20</v>
      </c>
      <c r="H7" s="10">
        <v>58.5</v>
      </c>
      <c r="I7" s="14">
        <f t="shared" si="1"/>
        <v>35.1</v>
      </c>
      <c r="J7" s="14">
        <v>82.32</v>
      </c>
      <c r="K7" s="14">
        <f t="shared" si="2"/>
        <v>32.928</v>
      </c>
      <c r="L7" s="14">
        <f t="shared" si="0"/>
        <v>68.028</v>
      </c>
      <c r="M7" s="10"/>
    </row>
    <row r="8" s="1" customFormat="1" ht="34" customHeight="1" spans="1:13">
      <c r="A8" s="10">
        <v>5</v>
      </c>
      <c r="B8" s="10" t="s">
        <v>23</v>
      </c>
      <c r="C8" s="11" t="s">
        <v>17</v>
      </c>
      <c r="D8" s="10">
        <v>201940201</v>
      </c>
      <c r="E8" s="10" t="s">
        <v>24</v>
      </c>
      <c r="F8" s="10" t="s">
        <v>25</v>
      </c>
      <c r="G8" s="10" t="s">
        <v>26</v>
      </c>
      <c r="H8" s="10">
        <v>79</v>
      </c>
      <c r="I8" s="14">
        <f t="shared" si="1"/>
        <v>47.4</v>
      </c>
      <c r="J8" s="15">
        <v>84.46</v>
      </c>
      <c r="K8" s="14">
        <f t="shared" si="2"/>
        <v>33.784</v>
      </c>
      <c r="L8" s="14">
        <f t="shared" si="0"/>
        <v>81.184</v>
      </c>
      <c r="M8" s="10" t="s">
        <v>21</v>
      </c>
    </row>
    <row r="9" s="1" customFormat="1" ht="34" customHeight="1" spans="1:13">
      <c r="A9" s="10">
        <v>6</v>
      </c>
      <c r="B9" s="10"/>
      <c r="C9" s="11" t="s">
        <v>27</v>
      </c>
      <c r="D9" s="10">
        <v>201940203</v>
      </c>
      <c r="E9" s="10" t="s">
        <v>24</v>
      </c>
      <c r="F9" s="10" t="s">
        <v>25</v>
      </c>
      <c r="G9" s="10" t="s">
        <v>26</v>
      </c>
      <c r="H9" s="10">
        <v>56.5</v>
      </c>
      <c r="I9" s="14">
        <f t="shared" si="1"/>
        <v>33.9</v>
      </c>
      <c r="J9" s="15">
        <v>79.6</v>
      </c>
      <c r="K9" s="14">
        <f t="shared" si="2"/>
        <v>31.84</v>
      </c>
      <c r="L9" s="14">
        <f t="shared" si="0"/>
        <v>65.74</v>
      </c>
      <c r="M9" s="10"/>
    </row>
    <row r="10" s="1" customFormat="1" ht="34" customHeight="1" spans="1:13">
      <c r="A10" s="10">
        <v>7</v>
      </c>
      <c r="B10" s="10" t="s">
        <v>28</v>
      </c>
      <c r="C10" s="11" t="s">
        <v>17</v>
      </c>
      <c r="D10" s="10">
        <v>201940301</v>
      </c>
      <c r="E10" s="10" t="s">
        <v>18</v>
      </c>
      <c r="F10" s="10" t="s">
        <v>29</v>
      </c>
      <c r="G10" s="10" t="s">
        <v>30</v>
      </c>
      <c r="H10" s="10">
        <v>75</v>
      </c>
      <c r="I10" s="14">
        <f t="shared" si="1"/>
        <v>45</v>
      </c>
      <c r="J10" s="15">
        <v>86</v>
      </c>
      <c r="K10" s="14">
        <f t="shared" si="2"/>
        <v>34.4</v>
      </c>
      <c r="L10" s="14">
        <f t="shared" si="0"/>
        <v>79.4</v>
      </c>
      <c r="M10" s="10" t="s">
        <v>21</v>
      </c>
    </row>
    <row r="11" s="1" customFormat="1" ht="34" customHeight="1" spans="1:13">
      <c r="A11" s="10">
        <v>8</v>
      </c>
      <c r="B11" s="10" t="s">
        <v>31</v>
      </c>
      <c r="C11" s="11" t="s">
        <v>17</v>
      </c>
      <c r="D11" s="10">
        <v>201940302</v>
      </c>
      <c r="E11" s="10" t="s">
        <v>18</v>
      </c>
      <c r="F11" s="10" t="s">
        <v>29</v>
      </c>
      <c r="G11" s="10" t="s">
        <v>30</v>
      </c>
      <c r="H11" s="10">
        <v>73</v>
      </c>
      <c r="I11" s="14">
        <f t="shared" si="1"/>
        <v>43.8</v>
      </c>
      <c r="J11" s="15">
        <v>85.6</v>
      </c>
      <c r="K11" s="14">
        <f t="shared" si="2"/>
        <v>34.24</v>
      </c>
      <c r="L11" s="14">
        <f t="shared" si="0"/>
        <v>78.04</v>
      </c>
      <c r="M11" s="10" t="s">
        <v>21</v>
      </c>
    </row>
    <row r="12" s="1" customFormat="1" ht="34" customHeight="1" spans="1:13">
      <c r="A12" s="10">
        <v>9</v>
      </c>
      <c r="B12" s="10"/>
      <c r="C12" s="11" t="s">
        <v>17</v>
      </c>
      <c r="D12" s="10">
        <v>201940303</v>
      </c>
      <c r="E12" s="10" t="s">
        <v>18</v>
      </c>
      <c r="F12" s="10" t="s">
        <v>29</v>
      </c>
      <c r="G12" s="10" t="s">
        <v>30</v>
      </c>
      <c r="H12" s="10">
        <v>72.5</v>
      </c>
      <c r="I12" s="14">
        <f t="shared" si="1"/>
        <v>43.5</v>
      </c>
      <c r="J12" s="15">
        <v>85.1</v>
      </c>
      <c r="K12" s="14">
        <f t="shared" si="2"/>
        <v>34.04</v>
      </c>
      <c r="L12" s="14">
        <f t="shared" si="0"/>
        <v>77.54</v>
      </c>
      <c r="M12" s="10"/>
    </row>
    <row r="13" s="1" customFormat="1" ht="34" customHeight="1" spans="1:13">
      <c r="A13" s="10">
        <v>10</v>
      </c>
      <c r="B13" s="10"/>
      <c r="C13" s="11" t="s">
        <v>17</v>
      </c>
      <c r="D13" s="10">
        <v>201940304</v>
      </c>
      <c r="E13" s="10" t="s">
        <v>18</v>
      </c>
      <c r="F13" s="10" t="s">
        <v>29</v>
      </c>
      <c r="G13" s="10" t="s">
        <v>30</v>
      </c>
      <c r="H13" s="10">
        <v>72.5</v>
      </c>
      <c r="I13" s="14">
        <f t="shared" si="1"/>
        <v>43.5</v>
      </c>
      <c r="J13" s="15">
        <v>84.6</v>
      </c>
      <c r="K13" s="14">
        <f t="shared" si="2"/>
        <v>33.84</v>
      </c>
      <c r="L13" s="14">
        <f t="shared" si="0"/>
        <v>77.34</v>
      </c>
      <c r="M13" s="10"/>
    </row>
    <row r="14" s="1" customFormat="1" ht="34" customHeight="1" spans="1:13">
      <c r="A14" s="10">
        <v>11</v>
      </c>
      <c r="B14" s="10"/>
      <c r="C14" s="11" t="s">
        <v>17</v>
      </c>
      <c r="D14" s="10">
        <v>201940305</v>
      </c>
      <c r="E14" s="10" t="s">
        <v>18</v>
      </c>
      <c r="F14" s="10" t="s">
        <v>29</v>
      </c>
      <c r="G14" s="10" t="s">
        <v>30</v>
      </c>
      <c r="H14" s="10">
        <v>71.5</v>
      </c>
      <c r="I14" s="14">
        <f t="shared" si="1"/>
        <v>42.9</v>
      </c>
      <c r="J14" s="15">
        <v>84.6</v>
      </c>
      <c r="K14" s="14">
        <f t="shared" si="2"/>
        <v>33.84</v>
      </c>
      <c r="L14" s="14">
        <f t="shared" si="0"/>
        <v>76.74</v>
      </c>
      <c r="M14" s="10"/>
    </row>
    <row r="15" s="1" customFormat="1" ht="34" customHeight="1" spans="1:13">
      <c r="A15" s="10">
        <v>12</v>
      </c>
      <c r="B15" s="10"/>
      <c r="C15" s="11" t="s">
        <v>17</v>
      </c>
      <c r="D15" s="10">
        <v>201940306</v>
      </c>
      <c r="E15" s="10" t="s">
        <v>18</v>
      </c>
      <c r="F15" s="10" t="s">
        <v>29</v>
      </c>
      <c r="G15" s="10" t="s">
        <v>30</v>
      </c>
      <c r="H15" s="10">
        <v>70.5</v>
      </c>
      <c r="I15" s="14">
        <f t="shared" si="1"/>
        <v>42.3</v>
      </c>
      <c r="J15" s="15">
        <v>85.2</v>
      </c>
      <c r="K15" s="14">
        <f t="shared" si="2"/>
        <v>34.08</v>
      </c>
      <c r="L15" s="14">
        <f t="shared" si="0"/>
        <v>76.38</v>
      </c>
      <c r="M15" s="10"/>
    </row>
    <row r="16" s="1" customFormat="1" ht="34" customHeight="1" spans="1:13">
      <c r="A16" s="10">
        <v>13</v>
      </c>
      <c r="B16" s="10" t="s">
        <v>32</v>
      </c>
      <c r="C16" s="11" t="s">
        <v>17</v>
      </c>
      <c r="D16" s="10">
        <v>201940401</v>
      </c>
      <c r="E16" s="10" t="s">
        <v>33</v>
      </c>
      <c r="F16" s="10" t="s">
        <v>34</v>
      </c>
      <c r="G16" s="10" t="s">
        <v>35</v>
      </c>
      <c r="H16" s="10">
        <v>64</v>
      </c>
      <c r="I16" s="14">
        <f t="shared" si="1"/>
        <v>38.4</v>
      </c>
      <c r="J16" s="15">
        <v>82.3</v>
      </c>
      <c r="K16" s="14">
        <f t="shared" si="2"/>
        <v>32.92</v>
      </c>
      <c r="L16" s="14">
        <f t="shared" si="0"/>
        <v>71.32</v>
      </c>
      <c r="M16" s="10" t="s">
        <v>21</v>
      </c>
    </row>
    <row r="17" s="1" customFormat="1" ht="34" customHeight="1" spans="1:13">
      <c r="A17" s="10">
        <v>14</v>
      </c>
      <c r="B17" s="10" t="s">
        <v>36</v>
      </c>
      <c r="C17" s="11" t="s">
        <v>17</v>
      </c>
      <c r="D17" s="10">
        <v>201940501</v>
      </c>
      <c r="E17" s="10" t="s">
        <v>37</v>
      </c>
      <c r="F17" s="10" t="s">
        <v>38</v>
      </c>
      <c r="G17" s="10" t="s">
        <v>39</v>
      </c>
      <c r="H17" s="10">
        <v>70</v>
      </c>
      <c r="I17" s="14">
        <f t="shared" si="1"/>
        <v>42</v>
      </c>
      <c r="J17" s="15">
        <v>80.4</v>
      </c>
      <c r="K17" s="14">
        <f t="shared" si="2"/>
        <v>32.16</v>
      </c>
      <c r="L17" s="14">
        <f t="shared" si="0"/>
        <v>74.16</v>
      </c>
      <c r="M17" s="10" t="s">
        <v>21</v>
      </c>
    </row>
    <row r="18" s="1" customFormat="1" ht="34" customHeight="1" spans="1:13">
      <c r="A18" s="10">
        <v>15</v>
      </c>
      <c r="B18" s="10" t="s">
        <v>40</v>
      </c>
      <c r="C18" s="11" t="s">
        <v>17</v>
      </c>
      <c r="D18" s="10">
        <v>201940601</v>
      </c>
      <c r="E18" s="10" t="s">
        <v>37</v>
      </c>
      <c r="F18" s="10" t="s">
        <v>41</v>
      </c>
      <c r="G18" s="10" t="s">
        <v>42</v>
      </c>
      <c r="H18" s="10">
        <v>70</v>
      </c>
      <c r="I18" s="14">
        <f t="shared" si="1"/>
        <v>42</v>
      </c>
      <c r="J18" s="15">
        <v>87</v>
      </c>
      <c r="K18" s="14">
        <f t="shared" si="2"/>
        <v>34.8</v>
      </c>
      <c r="L18" s="14">
        <f t="shared" si="0"/>
        <v>76.8</v>
      </c>
      <c r="M18" s="10" t="s">
        <v>21</v>
      </c>
    </row>
    <row r="19" s="1" customFormat="1" ht="34" customHeight="1" spans="1:13">
      <c r="A19" s="10">
        <v>16</v>
      </c>
      <c r="B19" s="10"/>
      <c r="C19" s="11" t="s">
        <v>17</v>
      </c>
      <c r="D19" s="10">
        <v>201940603</v>
      </c>
      <c r="E19" s="10" t="s">
        <v>37</v>
      </c>
      <c r="F19" s="10" t="s">
        <v>41</v>
      </c>
      <c r="G19" s="10" t="s">
        <v>42</v>
      </c>
      <c r="H19" s="10">
        <v>66.5</v>
      </c>
      <c r="I19" s="14">
        <f t="shared" si="1"/>
        <v>39.9</v>
      </c>
      <c r="J19" s="15">
        <v>84.9</v>
      </c>
      <c r="K19" s="14">
        <f t="shared" si="2"/>
        <v>33.96</v>
      </c>
      <c r="L19" s="14">
        <f t="shared" si="0"/>
        <v>73.86</v>
      </c>
      <c r="M19" s="10"/>
    </row>
    <row r="20" s="1" customFormat="1" ht="34" customHeight="1" spans="1:13">
      <c r="A20" s="10">
        <v>17</v>
      </c>
      <c r="B20" s="10"/>
      <c r="C20" s="11" t="s">
        <v>17</v>
      </c>
      <c r="D20" s="10">
        <v>201940604</v>
      </c>
      <c r="E20" s="10" t="s">
        <v>37</v>
      </c>
      <c r="F20" s="10" t="s">
        <v>41</v>
      </c>
      <c r="G20" s="10" t="s">
        <v>42</v>
      </c>
      <c r="H20" s="10">
        <v>65</v>
      </c>
      <c r="I20" s="14">
        <f t="shared" si="1"/>
        <v>39</v>
      </c>
      <c r="J20" s="15">
        <v>83.7</v>
      </c>
      <c r="K20" s="14">
        <f t="shared" si="2"/>
        <v>33.48</v>
      </c>
      <c r="L20" s="14">
        <f t="shared" si="0"/>
        <v>72.48</v>
      </c>
      <c r="M20" s="10"/>
    </row>
    <row r="21" s="1" customFormat="1" ht="34" customHeight="1" spans="1:13">
      <c r="A21" s="10">
        <v>18</v>
      </c>
      <c r="B21" s="10" t="s">
        <v>43</v>
      </c>
      <c r="C21" s="11" t="s">
        <v>17</v>
      </c>
      <c r="D21" s="10">
        <v>201940701</v>
      </c>
      <c r="E21" s="10" t="s">
        <v>18</v>
      </c>
      <c r="F21" s="10" t="s">
        <v>44</v>
      </c>
      <c r="G21" s="10" t="s">
        <v>45</v>
      </c>
      <c r="H21" s="10">
        <v>56</v>
      </c>
      <c r="I21" s="14">
        <f t="shared" si="1"/>
        <v>33.6</v>
      </c>
      <c r="J21" s="15">
        <v>81.02</v>
      </c>
      <c r="K21" s="14">
        <f t="shared" si="2"/>
        <v>32.408</v>
      </c>
      <c r="L21" s="14">
        <f t="shared" si="0"/>
        <v>66.008</v>
      </c>
      <c r="M21" s="10" t="s">
        <v>21</v>
      </c>
    </row>
    <row r="22" s="1" customFormat="1" ht="34" customHeight="1" spans="1:13">
      <c r="A22" s="10">
        <v>19</v>
      </c>
      <c r="B22" s="10"/>
      <c r="C22" s="11" t="s">
        <v>27</v>
      </c>
      <c r="D22" s="10">
        <v>201940702</v>
      </c>
      <c r="E22" s="10" t="s">
        <v>18</v>
      </c>
      <c r="F22" s="10" t="s">
        <v>44</v>
      </c>
      <c r="G22" s="10" t="s">
        <v>45</v>
      </c>
      <c r="H22" s="10">
        <v>55</v>
      </c>
      <c r="I22" s="14">
        <f t="shared" si="1"/>
        <v>33</v>
      </c>
      <c r="J22" s="15">
        <v>76.94</v>
      </c>
      <c r="K22" s="14">
        <f t="shared" si="2"/>
        <v>30.776</v>
      </c>
      <c r="L22" s="14">
        <f t="shared" si="0"/>
        <v>63.776</v>
      </c>
      <c r="M22" s="10"/>
    </row>
    <row r="23" s="1" customFormat="1" ht="34" customHeight="1" spans="1:13">
      <c r="A23" s="10">
        <v>20</v>
      </c>
      <c r="B23" s="10"/>
      <c r="C23" s="11" t="s">
        <v>27</v>
      </c>
      <c r="D23" s="10">
        <v>201940704</v>
      </c>
      <c r="E23" s="10" t="s">
        <v>18</v>
      </c>
      <c r="F23" s="10" t="s">
        <v>44</v>
      </c>
      <c r="G23" s="10" t="s">
        <v>45</v>
      </c>
      <c r="H23" s="10">
        <v>52.5</v>
      </c>
      <c r="I23" s="14">
        <f t="shared" si="1"/>
        <v>31.5</v>
      </c>
      <c r="J23" s="15">
        <v>80.54</v>
      </c>
      <c r="K23" s="14">
        <f t="shared" si="2"/>
        <v>32.216</v>
      </c>
      <c r="L23" s="14">
        <f t="shared" si="0"/>
        <v>63.716</v>
      </c>
      <c r="M23" s="10"/>
    </row>
    <row r="24" s="1" customFormat="1" ht="34" customHeight="1" spans="1:13">
      <c r="A24" s="10">
        <v>21</v>
      </c>
      <c r="B24" s="10" t="s">
        <v>46</v>
      </c>
      <c r="C24" s="11" t="s">
        <v>27</v>
      </c>
      <c r="D24" s="10">
        <v>201940801</v>
      </c>
      <c r="E24" s="10" t="s">
        <v>18</v>
      </c>
      <c r="F24" s="10" t="s">
        <v>47</v>
      </c>
      <c r="G24" s="10" t="s">
        <v>48</v>
      </c>
      <c r="H24" s="10">
        <v>63.5</v>
      </c>
      <c r="I24" s="14">
        <f t="shared" si="1"/>
        <v>38.1</v>
      </c>
      <c r="J24" s="15">
        <v>83.6</v>
      </c>
      <c r="K24" s="14">
        <f t="shared" si="2"/>
        <v>33.44</v>
      </c>
      <c r="L24" s="14">
        <f t="shared" si="0"/>
        <v>71.54</v>
      </c>
      <c r="M24" s="10" t="s">
        <v>21</v>
      </c>
    </row>
    <row r="25" s="1" customFormat="1" ht="34" customHeight="1" spans="1:13">
      <c r="A25" s="10">
        <v>22</v>
      </c>
      <c r="B25" s="10"/>
      <c r="C25" s="11" t="s">
        <v>17</v>
      </c>
      <c r="D25" s="10">
        <v>201940802</v>
      </c>
      <c r="E25" s="10" t="s">
        <v>18</v>
      </c>
      <c r="F25" s="10" t="s">
        <v>47</v>
      </c>
      <c r="G25" s="10" t="s">
        <v>48</v>
      </c>
      <c r="H25" s="10">
        <v>61</v>
      </c>
      <c r="I25" s="14">
        <f t="shared" si="1"/>
        <v>36.6</v>
      </c>
      <c r="J25" s="15">
        <v>82.58</v>
      </c>
      <c r="K25" s="14">
        <f t="shared" si="2"/>
        <v>33.032</v>
      </c>
      <c r="L25" s="14">
        <f t="shared" si="0"/>
        <v>69.632</v>
      </c>
      <c r="M25" s="10"/>
    </row>
    <row r="26" s="1" customFormat="1" ht="34" customHeight="1" spans="1:13">
      <c r="A26" s="10">
        <v>23</v>
      </c>
      <c r="B26" s="10"/>
      <c r="C26" s="11" t="s">
        <v>27</v>
      </c>
      <c r="D26" s="10">
        <v>201940803</v>
      </c>
      <c r="E26" s="10" t="s">
        <v>18</v>
      </c>
      <c r="F26" s="10" t="s">
        <v>47</v>
      </c>
      <c r="G26" s="10" t="s">
        <v>48</v>
      </c>
      <c r="H26" s="10">
        <v>59</v>
      </c>
      <c r="I26" s="14">
        <f t="shared" si="1"/>
        <v>35.4</v>
      </c>
      <c r="J26" s="15">
        <v>79.76</v>
      </c>
      <c r="K26" s="14">
        <f t="shared" si="2"/>
        <v>31.904</v>
      </c>
      <c r="L26" s="14">
        <f t="shared" si="0"/>
        <v>67.304</v>
      </c>
      <c r="M26" s="10"/>
    </row>
    <row r="27" s="1" customFormat="1" ht="34" customHeight="1" spans="1:13">
      <c r="A27" s="10">
        <v>24</v>
      </c>
      <c r="B27" s="10" t="s">
        <v>49</v>
      </c>
      <c r="C27" s="11" t="s">
        <v>27</v>
      </c>
      <c r="D27" s="10">
        <v>201940901</v>
      </c>
      <c r="E27" s="10" t="s">
        <v>18</v>
      </c>
      <c r="F27" s="10" t="s">
        <v>50</v>
      </c>
      <c r="G27" s="10" t="s">
        <v>51</v>
      </c>
      <c r="H27" s="10">
        <v>48.5</v>
      </c>
      <c r="I27" s="14">
        <f t="shared" si="1"/>
        <v>29.1</v>
      </c>
      <c r="J27" s="15">
        <v>76.8</v>
      </c>
      <c r="K27" s="14">
        <f t="shared" si="2"/>
        <v>30.72</v>
      </c>
      <c r="L27" s="14">
        <f t="shared" si="0"/>
        <v>59.82</v>
      </c>
      <c r="M27" s="10" t="s">
        <v>21</v>
      </c>
    </row>
    <row r="28" s="1" customFormat="1" ht="34" customHeight="1" spans="1:13">
      <c r="A28" s="10">
        <v>25</v>
      </c>
      <c r="B28" s="10"/>
      <c r="C28" s="11" t="s">
        <v>27</v>
      </c>
      <c r="D28" s="10">
        <v>201940902</v>
      </c>
      <c r="E28" s="10" t="s">
        <v>18</v>
      </c>
      <c r="F28" s="10" t="s">
        <v>50</v>
      </c>
      <c r="G28" s="10" t="s">
        <v>51</v>
      </c>
      <c r="H28" s="10">
        <v>45</v>
      </c>
      <c r="I28" s="14">
        <f t="shared" si="1"/>
        <v>27</v>
      </c>
      <c r="J28" s="15">
        <v>76.1</v>
      </c>
      <c r="K28" s="14">
        <f t="shared" si="2"/>
        <v>30.44</v>
      </c>
      <c r="L28" s="14">
        <f t="shared" si="0"/>
        <v>57.44</v>
      </c>
      <c r="M28" s="10"/>
    </row>
    <row r="29" s="1" customFormat="1" ht="34" customHeight="1" spans="1:13">
      <c r="A29" s="10">
        <v>26</v>
      </c>
      <c r="B29" s="10"/>
      <c r="C29" s="11" t="s">
        <v>27</v>
      </c>
      <c r="D29" s="10">
        <v>201940903</v>
      </c>
      <c r="E29" s="10" t="s">
        <v>18</v>
      </c>
      <c r="F29" s="10" t="s">
        <v>50</v>
      </c>
      <c r="G29" s="10" t="s">
        <v>51</v>
      </c>
      <c r="H29" s="10">
        <v>43</v>
      </c>
      <c r="I29" s="14">
        <f t="shared" si="1"/>
        <v>25.8</v>
      </c>
      <c r="J29" s="15">
        <v>76.4</v>
      </c>
      <c r="K29" s="14">
        <f t="shared" si="2"/>
        <v>30.56</v>
      </c>
      <c r="L29" s="14">
        <f t="shared" si="0"/>
        <v>56.36</v>
      </c>
      <c r="M29" s="10"/>
    </row>
    <row r="30" s="1" customFormat="1" ht="34" customHeight="1" spans="1:13">
      <c r="A30" s="10">
        <v>27</v>
      </c>
      <c r="B30" s="10" t="s">
        <v>52</v>
      </c>
      <c r="C30" s="11" t="s">
        <v>17</v>
      </c>
      <c r="D30" s="10">
        <v>201941101</v>
      </c>
      <c r="E30" s="10" t="s">
        <v>53</v>
      </c>
      <c r="F30" s="10" t="s">
        <v>54</v>
      </c>
      <c r="G30" s="10" t="s">
        <v>55</v>
      </c>
      <c r="H30" s="10">
        <v>71</v>
      </c>
      <c r="I30" s="14">
        <f t="shared" si="1"/>
        <v>42.6</v>
      </c>
      <c r="J30" s="15">
        <v>84.7</v>
      </c>
      <c r="K30" s="14">
        <f t="shared" si="2"/>
        <v>33.88</v>
      </c>
      <c r="L30" s="14">
        <f t="shared" si="0"/>
        <v>76.48</v>
      </c>
      <c r="M30" s="10" t="s">
        <v>21</v>
      </c>
    </row>
    <row r="31" s="1" customFormat="1" ht="34" customHeight="1" spans="1:13">
      <c r="A31" s="10">
        <v>28</v>
      </c>
      <c r="B31" s="10"/>
      <c r="C31" s="11" t="s">
        <v>17</v>
      </c>
      <c r="D31" s="10">
        <v>201941102</v>
      </c>
      <c r="E31" s="10" t="s">
        <v>53</v>
      </c>
      <c r="F31" s="10" t="s">
        <v>54</v>
      </c>
      <c r="G31" s="10" t="s">
        <v>55</v>
      </c>
      <c r="H31" s="10">
        <v>70.5</v>
      </c>
      <c r="I31" s="14">
        <f t="shared" si="1"/>
        <v>42.3</v>
      </c>
      <c r="J31" s="15">
        <v>83.3</v>
      </c>
      <c r="K31" s="14">
        <f t="shared" si="2"/>
        <v>33.32</v>
      </c>
      <c r="L31" s="14">
        <f t="shared" si="0"/>
        <v>75.62</v>
      </c>
      <c r="M31" s="10"/>
    </row>
    <row r="32" s="1" customFormat="1" ht="34" customHeight="1" spans="1:13">
      <c r="A32" s="10">
        <v>29</v>
      </c>
      <c r="B32" s="10"/>
      <c r="C32" s="11" t="s">
        <v>17</v>
      </c>
      <c r="D32" s="10">
        <v>201941103</v>
      </c>
      <c r="E32" s="10" t="s">
        <v>53</v>
      </c>
      <c r="F32" s="10" t="s">
        <v>54</v>
      </c>
      <c r="G32" s="10" t="s">
        <v>55</v>
      </c>
      <c r="H32" s="10">
        <v>68.5</v>
      </c>
      <c r="I32" s="14">
        <f t="shared" si="1"/>
        <v>41.1</v>
      </c>
      <c r="J32" s="15">
        <v>85.5</v>
      </c>
      <c r="K32" s="14">
        <f t="shared" si="2"/>
        <v>34.2</v>
      </c>
      <c r="L32" s="14">
        <f t="shared" si="0"/>
        <v>75.3</v>
      </c>
      <c r="M32" s="10"/>
    </row>
    <row r="33" s="1" customFormat="1" ht="34" customHeight="1" spans="1:13">
      <c r="A33" s="10">
        <v>30</v>
      </c>
      <c r="B33" s="10" t="s">
        <v>56</v>
      </c>
      <c r="C33" s="11" t="s">
        <v>17</v>
      </c>
      <c r="D33" s="10">
        <v>201941201</v>
      </c>
      <c r="E33" s="10" t="s">
        <v>57</v>
      </c>
      <c r="F33" s="10" t="s">
        <v>58</v>
      </c>
      <c r="G33" s="10" t="s">
        <v>59</v>
      </c>
      <c r="H33" s="10">
        <v>73</v>
      </c>
      <c r="I33" s="14">
        <f t="shared" si="1"/>
        <v>43.8</v>
      </c>
      <c r="J33" s="14">
        <v>78.7</v>
      </c>
      <c r="K33" s="14">
        <f t="shared" si="2"/>
        <v>31.48</v>
      </c>
      <c r="L33" s="14">
        <f t="shared" si="0"/>
        <v>75.28</v>
      </c>
      <c r="M33" s="10" t="s">
        <v>21</v>
      </c>
    </row>
    <row r="34" s="1" customFormat="1" ht="34" customHeight="1" spans="1:13">
      <c r="A34" s="10">
        <v>31</v>
      </c>
      <c r="B34" s="10" t="s">
        <v>60</v>
      </c>
      <c r="C34" s="11" t="s">
        <v>17</v>
      </c>
      <c r="D34" s="10">
        <v>201941202</v>
      </c>
      <c r="E34" s="10" t="s">
        <v>57</v>
      </c>
      <c r="F34" s="10" t="s">
        <v>58</v>
      </c>
      <c r="G34" s="10" t="s">
        <v>59</v>
      </c>
      <c r="H34" s="10">
        <v>66.5</v>
      </c>
      <c r="I34" s="14">
        <f t="shared" si="1"/>
        <v>39.9</v>
      </c>
      <c r="J34" s="14">
        <v>86.52</v>
      </c>
      <c r="K34" s="14">
        <f t="shared" si="2"/>
        <v>34.608</v>
      </c>
      <c r="L34" s="14">
        <f t="shared" si="0"/>
        <v>74.508</v>
      </c>
      <c r="M34" s="10" t="s">
        <v>21</v>
      </c>
    </row>
    <row r="35" s="1" customFormat="1" ht="34" customHeight="1" spans="1:13">
      <c r="A35" s="10">
        <v>32</v>
      </c>
      <c r="B35" s="10" t="s">
        <v>61</v>
      </c>
      <c r="C35" s="11" t="s">
        <v>17</v>
      </c>
      <c r="D35" s="10">
        <v>201941203</v>
      </c>
      <c r="E35" s="10" t="s">
        <v>57</v>
      </c>
      <c r="F35" s="10" t="s">
        <v>58</v>
      </c>
      <c r="G35" s="10" t="s">
        <v>59</v>
      </c>
      <c r="H35" s="10">
        <v>64</v>
      </c>
      <c r="I35" s="14">
        <f t="shared" si="1"/>
        <v>38.4</v>
      </c>
      <c r="J35" s="14">
        <v>81.24</v>
      </c>
      <c r="K35" s="14">
        <f t="shared" si="2"/>
        <v>32.496</v>
      </c>
      <c r="L35" s="14">
        <f t="shared" si="0"/>
        <v>70.896</v>
      </c>
      <c r="M35" s="10" t="s">
        <v>21</v>
      </c>
    </row>
    <row r="36" s="1" customFormat="1" ht="34" customHeight="1" spans="1:13">
      <c r="A36" s="10">
        <v>33</v>
      </c>
      <c r="B36" s="10" t="s">
        <v>62</v>
      </c>
      <c r="C36" s="11" t="s">
        <v>17</v>
      </c>
      <c r="D36" s="10">
        <v>201941204</v>
      </c>
      <c r="E36" s="10" t="s">
        <v>57</v>
      </c>
      <c r="F36" s="10" t="s">
        <v>58</v>
      </c>
      <c r="G36" s="10" t="s">
        <v>59</v>
      </c>
      <c r="H36" s="10">
        <v>64</v>
      </c>
      <c r="I36" s="14">
        <f t="shared" si="1"/>
        <v>38.4</v>
      </c>
      <c r="J36" s="14">
        <v>81.24</v>
      </c>
      <c r="K36" s="14">
        <f t="shared" si="2"/>
        <v>32.496</v>
      </c>
      <c r="L36" s="14">
        <f t="shared" si="0"/>
        <v>70.896</v>
      </c>
      <c r="M36" s="10" t="s">
        <v>21</v>
      </c>
    </row>
    <row r="37" s="1" customFormat="1" ht="34" customHeight="1" spans="1:13">
      <c r="A37" s="10">
        <v>34</v>
      </c>
      <c r="B37" s="10" t="s">
        <v>63</v>
      </c>
      <c r="C37" s="11" t="s">
        <v>17</v>
      </c>
      <c r="D37" s="10">
        <v>201941205</v>
      </c>
      <c r="E37" s="10" t="s">
        <v>57</v>
      </c>
      <c r="F37" s="10" t="s">
        <v>58</v>
      </c>
      <c r="G37" s="10" t="s">
        <v>59</v>
      </c>
      <c r="H37" s="10">
        <v>63</v>
      </c>
      <c r="I37" s="14">
        <f t="shared" ref="I37:I68" si="3">H37*0.6</f>
        <v>37.8</v>
      </c>
      <c r="J37" s="14">
        <v>81.44</v>
      </c>
      <c r="K37" s="14">
        <f t="shared" ref="K37:K68" si="4">J37*0.4</f>
        <v>32.576</v>
      </c>
      <c r="L37" s="14">
        <f t="shared" si="0"/>
        <v>70.376</v>
      </c>
      <c r="M37" s="10" t="s">
        <v>21</v>
      </c>
    </row>
    <row r="38" s="1" customFormat="1" ht="34" customHeight="1" spans="1:13">
      <c r="A38" s="10">
        <v>35</v>
      </c>
      <c r="B38" s="10" t="s">
        <v>64</v>
      </c>
      <c r="C38" s="11" t="s">
        <v>17</v>
      </c>
      <c r="D38" s="10">
        <v>201941206</v>
      </c>
      <c r="E38" s="10" t="s">
        <v>57</v>
      </c>
      <c r="F38" s="10" t="s">
        <v>58</v>
      </c>
      <c r="G38" s="10" t="s">
        <v>59</v>
      </c>
      <c r="H38" s="10">
        <v>62.5</v>
      </c>
      <c r="I38" s="14">
        <f t="shared" si="3"/>
        <v>37.5</v>
      </c>
      <c r="J38" s="14">
        <v>79.76</v>
      </c>
      <c r="K38" s="14">
        <f t="shared" si="4"/>
        <v>31.904</v>
      </c>
      <c r="L38" s="14">
        <f t="shared" si="0"/>
        <v>69.404</v>
      </c>
      <c r="M38" s="10" t="s">
        <v>21</v>
      </c>
    </row>
    <row r="39" s="1" customFormat="1" ht="34" customHeight="1" spans="1:13">
      <c r="A39" s="10">
        <v>36</v>
      </c>
      <c r="B39" s="10" t="s">
        <v>65</v>
      </c>
      <c r="C39" s="11" t="s">
        <v>27</v>
      </c>
      <c r="D39" s="10">
        <v>201941207</v>
      </c>
      <c r="E39" s="10" t="s">
        <v>57</v>
      </c>
      <c r="F39" s="10" t="s">
        <v>58</v>
      </c>
      <c r="G39" s="10" t="s">
        <v>59</v>
      </c>
      <c r="H39" s="10">
        <v>60.5</v>
      </c>
      <c r="I39" s="14">
        <f t="shared" si="3"/>
        <v>36.3</v>
      </c>
      <c r="J39" s="14">
        <v>81.72</v>
      </c>
      <c r="K39" s="14">
        <f t="shared" si="4"/>
        <v>32.688</v>
      </c>
      <c r="L39" s="14">
        <f t="shared" si="0"/>
        <v>68.988</v>
      </c>
      <c r="M39" s="10" t="s">
        <v>21</v>
      </c>
    </row>
    <row r="40" s="2" customFormat="1" ht="34" customHeight="1" spans="1:13">
      <c r="A40" s="10">
        <v>37</v>
      </c>
      <c r="B40" s="10" t="s">
        <v>66</v>
      </c>
      <c r="C40" s="11" t="s">
        <v>17</v>
      </c>
      <c r="D40" s="10">
        <v>201941208</v>
      </c>
      <c r="E40" s="10" t="s">
        <v>57</v>
      </c>
      <c r="F40" s="10" t="s">
        <v>58</v>
      </c>
      <c r="G40" s="10" t="s">
        <v>59</v>
      </c>
      <c r="H40" s="10">
        <v>59</v>
      </c>
      <c r="I40" s="14">
        <f t="shared" si="3"/>
        <v>35.4</v>
      </c>
      <c r="J40" s="14">
        <v>81.34</v>
      </c>
      <c r="K40" s="14">
        <f t="shared" si="4"/>
        <v>32.536</v>
      </c>
      <c r="L40" s="14">
        <f t="shared" si="0"/>
        <v>67.936</v>
      </c>
      <c r="M40" s="10" t="s">
        <v>21</v>
      </c>
    </row>
    <row r="41" s="1" customFormat="1" ht="34" customHeight="1" spans="1:13">
      <c r="A41" s="10">
        <v>38</v>
      </c>
      <c r="B41" s="10"/>
      <c r="C41" s="11" t="s">
        <v>17</v>
      </c>
      <c r="D41" s="10">
        <v>201941210</v>
      </c>
      <c r="E41" s="10" t="s">
        <v>57</v>
      </c>
      <c r="F41" s="10" t="s">
        <v>58</v>
      </c>
      <c r="G41" s="10" t="s">
        <v>59</v>
      </c>
      <c r="H41" s="10">
        <v>57.5</v>
      </c>
      <c r="I41" s="14">
        <f t="shared" si="3"/>
        <v>34.5</v>
      </c>
      <c r="J41" s="14">
        <v>80.66</v>
      </c>
      <c r="K41" s="14">
        <f t="shared" si="4"/>
        <v>32.264</v>
      </c>
      <c r="L41" s="14">
        <f t="shared" si="0"/>
        <v>66.764</v>
      </c>
      <c r="M41" s="10"/>
    </row>
    <row r="42" s="1" customFormat="1" ht="34" customHeight="1" spans="1:13">
      <c r="A42" s="10">
        <v>39</v>
      </c>
      <c r="B42" s="10"/>
      <c r="C42" s="11" t="s">
        <v>17</v>
      </c>
      <c r="D42" s="10">
        <v>201941213</v>
      </c>
      <c r="E42" s="10" t="s">
        <v>57</v>
      </c>
      <c r="F42" s="10" t="s">
        <v>58</v>
      </c>
      <c r="G42" s="10" t="s">
        <v>59</v>
      </c>
      <c r="H42" s="10">
        <v>57</v>
      </c>
      <c r="I42" s="14">
        <f t="shared" si="3"/>
        <v>34.2</v>
      </c>
      <c r="J42" s="14">
        <v>80.28</v>
      </c>
      <c r="K42" s="14">
        <f t="shared" si="4"/>
        <v>32.112</v>
      </c>
      <c r="L42" s="14">
        <f t="shared" si="0"/>
        <v>66.312</v>
      </c>
      <c r="M42" s="10"/>
    </row>
    <row r="43" s="1" customFormat="1" ht="34" customHeight="1" spans="1:13">
      <c r="A43" s="10">
        <v>40</v>
      </c>
      <c r="B43" s="10"/>
      <c r="C43" s="11" t="s">
        <v>17</v>
      </c>
      <c r="D43" s="10">
        <v>201941212</v>
      </c>
      <c r="E43" s="10" t="s">
        <v>57</v>
      </c>
      <c r="F43" s="10" t="s">
        <v>58</v>
      </c>
      <c r="G43" s="10" t="s">
        <v>59</v>
      </c>
      <c r="H43" s="10">
        <v>57</v>
      </c>
      <c r="I43" s="14">
        <f t="shared" si="3"/>
        <v>34.2</v>
      </c>
      <c r="J43" s="14">
        <v>75.82</v>
      </c>
      <c r="K43" s="14">
        <f t="shared" si="4"/>
        <v>30.328</v>
      </c>
      <c r="L43" s="14">
        <f t="shared" si="0"/>
        <v>64.528</v>
      </c>
      <c r="M43" s="10"/>
    </row>
    <row r="44" s="1" customFormat="1" ht="34" customHeight="1" spans="1:13">
      <c r="A44" s="10">
        <v>41</v>
      </c>
      <c r="B44" s="10"/>
      <c r="C44" s="11" t="s">
        <v>17</v>
      </c>
      <c r="D44" s="10">
        <v>201941216</v>
      </c>
      <c r="E44" s="10" t="s">
        <v>57</v>
      </c>
      <c r="F44" s="10" t="s">
        <v>58</v>
      </c>
      <c r="G44" s="10" t="s">
        <v>59</v>
      </c>
      <c r="H44" s="10">
        <v>53.5</v>
      </c>
      <c r="I44" s="14">
        <f t="shared" si="3"/>
        <v>32.1</v>
      </c>
      <c r="J44" s="14">
        <v>80.86</v>
      </c>
      <c r="K44" s="14">
        <f t="shared" si="4"/>
        <v>32.344</v>
      </c>
      <c r="L44" s="14">
        <f t="shared" si="0"/>
        <v>64.444</v>
      </c>
      <c r="M44" s="10"/>
    </row>
    <row r="45" s="1" customFormat="1" ht="34" customHeight="1" spans="1:13">
      <c r="A45" s="10">
        <v>42</v>
      </c>
      <c r="B45" s="10"/>
      <c r="C45" s="11" t="s">
        <v>17</v>
      </c>
      <c r="D45" s="10">
        <v>201941214</v>
      </c>
      <c r="E45" s="10" t="s">
        <v>57</v>
      </c>
      <c r="F45" s="10" t="s">
        <v>58</v>
      </c>
      <c r="G45" s="10" t="s">
        <v>59</v>
      </c>
      <c r="H45" s="10">
        <v>56</v>
      </c>
      <c r="I45" s="14">
        <f t="shared" si="3"/>
        <v>33.6</v>
      </c>
      <c r="J45" s="14">
        <v>75.96</v>
      </c>
      <c r="K45" s="14">
        <f t="shared" si="4"/>
        <v>30.384</v>
      </c>
      <c r="L45" s="14">
        <f t="shared" si="0"/>
        <v>63.984</v>
      </c>
      <c r="M45" s="10"/>
    </row>
    <row r="46" s="1" customFormat="1" ht="34" customHeight="1" spans="1:13">
      <c r="A46" s="10">
        <v>43</v>
      </c>
      <c r="B46" s="10"/>
      <c r="C46" s="11" t="s">
        <v>17</v>
      </c>
      <c r="D46" s="10">
        <v>201941218</v>
      </c>
      <c r="E46" s="10" t="s">
        <v>57</v>
      </c>
      <c r="F46" s="10" t="s">
        <v>58</v>
      </c>
      <c r="G46" s="10" t="s">
        <v>59</v>
      </c>
      <c r="H46" s="10">
        <v>52</v>
      </c>
      <c r="I46" s="14">
        <f t="shared" si="3"/>
        <v>31.2</v>
      </c>
      <c r="J46" s="14">
        <v>75.78</v>
      </c>
      <c r="K46" s="14">
        <f t="shared" si="4"/>
        <v>30.312</v>
      </c>
      <c r="L46" s="14">
        <f t="shared" si="0"/>
        <v>61.512</v>
      </c>
      <c r="M46" s="10"/>
    </row>
    <row r="47" s="1" customFormat="1" ht="34" customHeight="1" spans="1:13">
      <c r="A47" s="10">
        <v>44</v>
      </c>
      <c r="B47" s="10"/>
      <c r="C47" s="11" t="s">
        <v>17</v>
      </c>
      <c r="D47" s="10">
        <v>201941225</v>
      </c>
      <c r="E47" s="10" t="s">
        <v>57</v>
      </c>
      <c r="F47" s="10" t="s">
        <v>58</v>
      </c>
      <c r="G47" s="10" t="s">
        <v>59</v>
      </c>
      <c r="H47" s="10">
        <v>47</v>
      </c>
      <c r="I47" s="14">
        <f t="shared" si="3"/>
        <v>28.2</v>
      </c>
      <c r="J47" s="14">
        <v>80.78</v>
      </c>
      <c r="K47" s="14">
        <f t="shared" si="4"/>
        <v>32.312</v>
      </c>
      <c r="L47" s="14">
        <f t="shared" si="0"/>
        <v>60.512</v>
      </c>
      <c r="M47" s="10"/>
    </row>
    <row r="48" s="1" customFormat="1" ht="34" customHeight="1" spans="1:13">
      <c r="A48" s="10">
        <v>45</v>
      </c>
      <c r="B48" s="10" t="s">
        <v>67</v>
      </c>
      <c r="C48" s="11" t="s">
        <v>17</v>
      </c>
      <c r="D48" s="10">
        <v>201941301</v>
      </c>
      <c r="E48" s="10" t="s">
        <v>68</v>
      </c>
      <c r="F48" s="10" t="s">
        <v>69</v>
      </c>
      <c r="G48" s="10" t="s">
        <v>70</v>
      </c>
      <c r="H48" s="10">
        <v>71</v>
      </c>
      <c r="I48" s="14">
        <f t="shared" si="3"/>
        <v>42.6</v>
      </c>
      <c r="J48" s="15">
        <v>79.86</v>
      </c>
      <c r="K48" s="14">
        <f t="shared" si="4"/>
        <v>31.944</v>
      </c>
      <c r="L48" s="14">
        <f t="shared" si="0"/>
        <v>74.544</v>
      </c>
      <c r="M48" s="10" t="s">
        <v>21</v>
      </c>
    </row>
    <row r="49" s="1" customFormat="1" ht="34" customHeight="1" spans="1:13">
      <c r="A49" s="10">
        <v>46</v>
      </c>
      <c r="B49" s="10" t="s">
        <v>71</v>
      </c>
      <c r="C49" s="11" t="s">
        <v>17</v>
      </c>
      <c r="D49" s="10">
        <v>201941302</v>
      </c>
      <c r="E49" s="10" t="s">
        <v>68</v>
      </c>
      <c r="F49" s="10" t="s">
        <v>69</v>
      </c>
      <c r="G49" s="10" t="s">
        <v>70</v>
      </c>
      <c r="H49" s="10">
        <v>67</v>
      </c>
      <c r="I49" s="14">
        <f t="shared" si="3"/>
        <v>40.2</v>
      </c>
      <c r="J49" s="15">
        <v>82.36</v>
      </c>
      <c r="K49" s="14">
        <f t="shared" si="4"/>
        <v>32.944</v>
      </c>
      <c r="L49" s="14">
        <f t="shared" si="0"/>
        <v>73.144</v>
      </c>
      <c r="M49" s="10" t="s">
        <v>21</v>
      </c>
    </row>
    <row r="50" s="1" customFormat="1" ht="34" customHeight="1" spans="1:13">
      <c r="A50" s="10">
        <v>47</v>
      </c>
      <c r="B50" s="10" t="s">
        <v>72</v>
      </c>
      <c r="C50" s="11" t="s">
        <v>17</v>
      </c>
      <c r="D50" s="10">
        <v>201941303</v>
      </c>
      <c r="E50" s="10" t="s">
        <v>68</v>
      </c>
      <c r="F50" s="10" t="s">
        <v>69</v>
      </c>
      <c r="G50" s="10" t="s">
        <v>70</v>
      </c>
      <c r="H50" s="10">
        <v>67</v>
      </c>
      <c r="I50" s="14">
        <f t="shared" si="3"/>
        <v>40.2</v>
      </c>
      <c r="J50" s="15">
        <v>80.88</v>
      </c>
      <c r="K50" s="14">
        <f t="shared" si="4"/>
        <v>32.352</v>
      </c>
      <c r="L50" s="14">
        <f t="shared" si="0"/>
        <v>72.552</v>
      </c>
      <c r="M50" s="10" t="s">
        <v>21</v>
      </c>
    </row>
    <row r="51" s="1" customFormat="1" ht="34" customHeight="1" spans="1:13">
      <c r="A51" s="10">
        <v>48</v>
      </c>
      <c r="B51" s="10" t="s">
        <v>73</v>
      </c>
      <c r="C51" s="11" t="s">
        <v>17</v>
      </c>
      <c r="D51" s="10">
        <v>201941304</v>
      </c>
      <c r="E51" s="10" t="s">
        <v>68</v>
      </c>
      <c r="F51" s="10" t="s">
        <v>69</v>
      </c>
      <c r="G51" s="10" t="s">
        <v>70</v>
      </c>
      <c r="H51" s="10">
        <v>64.5</v>
      </c>
      <c r="I51" s="14">
        <f t="shared" si="3"/>
        <v>38.7</v>
      </c>
      <c r="J51" s="15">
        <v>84.26</v>
      </c>
      <c r="K51" s="14">
        <f t="shared" si="4"/>
        <v>33.704</v>
      </c>
      <c r="L51" s="14">
        <f t="shared" si="0"/>
        <v>72.404</v>
      </c>
      <c r="M51" s="10" t="s">
        <v>21</v>
      </c>
    </row>
    <row r="52" s="1" customFormat="1" ht="34" customHeight="1" spans="1:13">
      <c r="A52" s="10">
        <v>49</v>
      </c>
      <c r="B52" s="10" t="s">
        <v>74</v>
      </c>
      <c r="C52" s="11" t="s">
        <v>17</v>
      </c>
      <c r="D52" s="10">
        <v>201941305</v>
      </c>
      <c r="E52" s="10" t="s">
        <v>68</v>
      </c>
      <c r="F52" s="10" t="s">
        <v>69</v>
      </c>
      <c r="G52" s="10" t="s">
        <v>70</v>
      </c>
      <c r="H52" s="10">
        <v>63.5</v>
      </c>
      <c r="I52" s="14">
        <f t="shared" si="3"/>
        <v>38.1</v>
      </c>
      <c r="J52" s="15">
        <v>81.4</v>
      </c>
      <c r="K52" s="14">
        <f t="shared" si="4"/>
        <v>32.56</v>
      </c>
      <c r="L52" s="14">
        <f t="shared" si="0"/>
        <v>70.66</v>
      </c>
      <c r="M52" s="10" t="s">
        <v>21</v>
      </c>
    </row>
    <row r="53" s="1" customFormat="1" ht="34" customHeight="1" spans="1:13">
      <c r="A53" s="10">
        <v>50</v>
      </c>
      <c r="B53" s="10" t="s">
        <v>75</v>
      </c>
      <c r="C53" s="11" t="s">
        <v>17</v>
      </c>
      <c r="D53" s="10">
        <v>201941307</v>
      </c>
      <c r="E53" s="10" t="s">
        <v>68</v>
      </c>
      <c r="F53" s="10" t="s">
        <v>69</v>
      </c>
      <c r="G53" s="10" t="s">
        <v>70</v>
      </c>
      <c r="H53" s="10">
        <v>58.5</v>
      </c>
      <c r="I53" s="14">
        <f t="shared" si="3"/>
        <v>35.1</v>
      </c>
      <c r="J53" s="15">
        <v>82.06</v>
      </c>
      <c r="K53" s="14">
        <f t="shared" si="4"/>
        <v>32.824</v>
      </c>
      <c r="L53" s="14">
        <f t="shared" si="0"/>
        <v>67.924</v>
      </c>
      <c r="M53" s="10" t="s">
        <v>21</v>
      </c>
    </row>
    <row r="54" s="1" customFormat="1" ht="34" customHeight="1" spans="1:13">
      <c r="A54" s="10">
        <v>51</v>
      </c>
      <c r="B54" s="10"/>
      <c r="C54" s="11" t="s">
        <v>17</v>
      </c>
      <c r="D54" s="10">
        <v>201941308</v>
      </c>
      <c r="E54" s="10" t="s">
        <v>68</v>
      </c>
      <c r="F54" s="10" t="s">
        <v>69</v>
      </c>
      <c r="G54" s="10" t="s">
        <v>70</v>
      </c>
      <c r="H54" s="10">
        <v>58</v>
      </c>
      <c r="I54" s="14">
        <f t="shared" si="3"/>
        <v>34.8</v>
      </c>
      <c r="J54" s="15">
        <v>80.96</v>
      </c>
      <c r="K54" s="14">
        <f t="shared" si="4"/>
        <v>32.384</v>
      </c>
      <c r="L54" s="14">
        <f t="shared" si="0"/>
        <v>67.184</v>
      </c>
      <c r="M54" s="10"/>
    </row>
    <row r="55" s="1" customFormat="1" ht="34" customHeight="1" spans="1:13">
      <c r="A55" s="10">
        <v>52</v>
      </c>
      <c r="B55" s="10"/>
      <c r="C55" s="11" t="s">
        <v>17</v>
      </c>
      <c r="D55" s="10">
        <v>201941310</v>
      </c>
      <c r="E55" s="10" t="s">
        <v>68</v>
      </c>
      <c r="F55" s="10" t="s">
        <v>69</v>
      </c>
      <c r="G55" s="10" t="s">
        <v>70</v>
      </c>
      <c r="H55" s="10">
        <v>53</v>
      </c>
      <c r="I55" s="14">
        <f t="shared" si="3"/>
        <v>31.8</v>
      </c>
      <c r="J55" s="15">
        <v>83.74</v>
      </c>
      <c r="K55" s="14">
        <f t="shared" si="4"/>
        <v>33.496</v>
      </c>
      <c r="L55" s="14">
        <f t="shared" si="0"/>
        <v>65.296</v>
      </c>
      <c r="M55" s="10"/>
    </row>
    <row r="56" s="1" customFormat="1" ht="34" customHeight="1" spans="1:13">
      <c r="A56" s="10">
        <v>53</v>
      </c>
      <c r="B56" s="10"/>
      <c r="C56" s="11" t="s">
        <v>17</v>
      </c>
      <c r="D56" s="10">
        <v>201941311</v>
      </c>
      <c r="E56" s="10" t="s">
        <v>68</v>
      </c>
      <c r="F56" s="10" t="s">
        <v>69</v>
      </c>
      <c r="G56" s="10" t="s">
        <v>70</v>
      </c>
      <c r="H56" s="10">
        <v>52.5</v>
      </c>
      <c r="I56" s="14">
        <f t="shared" si="3"/>
        <v>31.5</v>
      </c>
      <c r="J56" s="15">
        <v>81.16</v>
      </c>
      <c r="K56" s="14">
        <f t="shared" si="4"/>
        <v>32.464</v>
      </c>
      <c r="L56" s="14">
        <f t="shared" si="0"/>
        <v>63.964</v>
      </c>
      <c r="M56" s="10"/>
    </row>
    <row r="57" s="1" customFormat="1" ht="34" customHeight="1" spans="1:13">
      <c r="A57" s="10">
        <v>54</v>
      </c>
      <c r="B57" s="10" t="s">
        <v>76</v>
      </c>
      <c r="C57" s="11" t="s">
        <v>17</v>
      </c>
      <c r="D57" s="10">
        <v>201941401</v>
      </c>
      <c r="E57" s="10" t="s">
        <v>77</v>
      </c>
      <c r="F57" s="10" t="s">
        <v>58</v>
      </c>
      <c r="G57" s="10" t="s">
        <v>78</v>
      </c>
      <c r="H57" s="10">
        <v>68.5</v>
      </c>
      <c r="I57" s="14">
        <f t="shared" si="3"/>
        <v>41.1</v>
      </c>
      <c r="J57" s="15">
        <v>82.76</v>
      </c>
      <c r="K57" s="14">
        <f t="shared" si="4"/>
        <v>33.104</v>
      </c>
      <c r="L57" s="14">
        <f t="shared" si="0"/>
        <v>74.204</v>
      </c>
      <c r="M57" s="10" t="s">
        <v>21</v>
      </c>
    </row>
    <row r="58" s="1" customFormat="1" ht="34" customHeight="1" spans="1:13">
      <c r="A58" s="10">
        <v>55</v>
      </c>
      <c r="B58" s="10" t="s">
        <v>79</v>
      </c>
      <c r="C58" s="11" t="s">
        <v>17</v>
      </c>
      <c r="D58" s="10">
        <v>201941402</v>
      </c>
      <c r="E58" s="10" t="s">
        <v>77</v>
      </c>
      <c r="F58" s="10" t="s">
        <v>58</v>
      </c>
      <c r="G58" s="10" t="s">
        <v>78</v>
      </c>
      <c r="H58" s="10">
        <v>65</v>
      </c>
      <c r="I58" s="14">
        <f t="shared" si="3"/>
        <v>39</v>
      </c>
      <c r="J58" s="15">
        <v>84.6</v>
      </c>
      <c r="K58" s="14">
        <f t="shared" si="4"/>
        <v>33.84</v>
      </c>
      <c r="L58" s="14">
        <f t="shared" si="0"/>
        <v>72.84</v>
      </c>
      <c r="M58" s="10" t="s">
        <v>21</v>
      </c>
    </row>
    <row r="59" s="1" customFormat="1" ht="34" customHeight="1" spans="1:13">
      <c r="A59" s="10">
        <v>56</v>
      </c>
      <c r="B59" s="10"/>
      <c r="C59" s="11" t="s">
        <v>17</v>
      </c>
      <c r="D59" s="10">
        <v>201941403</v>
      </c>
      <c r="E59" s="10" t="s">
        <v>77</v>
      </c>
      <c r="F59" s="10" t="s">
        <v>58</v>
      </c>
      <c r="G59" s="10" t="s">
        <v>78</v>
      </c>
      <c r="H59" s="10">
        <v>61.5</v>
      </c>
      <c r="I59" s="14">
        <f t="shared" si="3"/>
        <v>36.9</v>
      </c>
      <c r="J59" s="15">
        <v>80.58</v>
      </c>
      <c r="K59" s="14">
        <f t="shared" si="4"/>
        <v>32.232</v>
      </c>
      <c r="L59" s="14">
        <f t="shared" si="0"/>
        <v>69.132</v>
      </c>
      <c r="M59" s="10"/>
    </row>
    <row r="60" s="1" customFormat="1" ht="34" customHeight="1" spans="1:13">
      <c r="A60" s="10">
        <v>57</v>
      </c>
      <c r="B60" s="10"/>
      <c r="C60" s="11" t="s">
        <v>27</v>
      </c>
      <c r="D60" s="10">
        <v>201941404</v>
      </c>
      <c r="E60" s="10" t="s">
        <v>77</v>
      </c>
      <c r="F60" s="10" t="s">
        <v>58</v>
      </c>
      <c r="G60" s="10" t="s">
        <v>78</v>
      </c>
      <c r="H60" s="10">
        <v>57.5</v>
      </c>
      <c r="I60" s="14">
        <f t="shared" si="3"/>
        <v>34.5</v>
      </c>
      <c r="J60" s="15">
        <v>79.94</v>
      </c>
      <c r="K60" s="14">
        <f t="shared" si="4"/>
        <v>31.976</v>
      </c>
      <c r="L60" s="14">
        <f t="shared" si="0"/>
        <v>66.476</v>
      </c>
      <c r="M60" s="10"/>
    </row>
    <row r="61" s="1" customFormat="1" ht="34" customHeight="1" spans="1:13">
      <c r="A61" s="10">
        <v>58</v>
      </c>
      <c r="B61" s="10"/>
      <c r="C61" s="11" t="s">
        <v>17</v>
      </c>
      <c r="D61" s="10">
        <v>201941408</v>
      </c>
      <c r="E61" s="10" t="s">
        <v>77</v>
      </c>
      <c r="F61" s="10" t="s">
        <v>58</v>
      </c>
      <c r="G61" s="10" t="s">
        <v>78</v>
      </c>
      <c r="H61" s="10">
        <v>54</v>
      </c>
      <c r="I61" s="14">
        <f t="shared" si="3"/>
        <v>32.4</v>
      </c>
      <c r="J61" s="15">
        <v>77.36</v>
      </c>
      <c r="K61" s="14">
        <f t="shared" si="4"/>
        <v>30.944</v>
      </c>
      <c r="L61" s="14">
        <f t="shared" si="0"/>
        <v>63.344</v>
      </c>
      <c r="M61" s="10"/>
    </row>
    <row r="62" s="1" customFormat="1" ht="34" customHeight="1" spans="1:13">
      <c r="A62" s="10">
        <v>59</v>
      </c>
      <c r="B62" s="10"/>
      <c r="C62" s="11" t="s">
        <v>17</v>
      </c>
      <c r="D62" s="10">
        <v>201941407</v>
      </c>
      <c r="E62" s="10" t="s">
        <v>77</v>
      </c>
      <c r="F62" s="10" t="s">
        <v>58</v>
      </c>
      <c r="G62" s="10" t="s">
        <v>78</v>
      </c>
      <c r="H62" s="10">
        <v>55</v>
      </c>
      <c r="I62" s="14">
        <f t="shared" si="3"/>
        <v>33</v>
      </c>
      <c r="J62" s="15">
        <v>0</v>
      </c>
      <c r="K62" s="14">
        <f t="shared" si="4"/>
        <v>0</v>
      </c>
      <c r="L62" s="14">
        <f t="shared" si="0"/>
        <v>33</v>
      </c>
      <c r="M62" s="10" t="s">
        <v>80</v>
      </c>
    </row>
    <row r="63" s="1" customFormat="1" ht="34" customHeight="1" spans="1:13">
      <c r="A63" s="10">
        <v>60</v>
      </c>
      <c r="B63" s="10" t="s">
        <v>81</v>
      </c>
      <c r="C63" s="11" t="s">
        <v>17</v>
      </c>
      <c r="D63" s="10">
        <v>201941501</v>
      </c>
      <c r="E63" s="10" t="s">
        <v>82</v>
      </c>
      <c r="F63" s="10" t="s">
        <v>69</v>
      </c>
      <c r="G63" s="10" t="s">
        <v>83</v>
      </c>
      <c r="H63" s="10">
        <v>70</v>
      </c>
      <c r="I63" s="14">
        <f t="shared" si="3"/>
        <v>42</v>
      </c>
      <c r="J63" s="15">
        <v>79.7</v>
      </c>
      <c r="K63" s="14">
        <f t="shared" si="4"/>
        <v>31.88</v>
      </c>
      <c r="L63" s="14">
        <f t="shared" si="0"/>
        <v>73.88</v>
      </c>
      <c r="M63" s="10" t="s">
        <v>21</v>
      </c>
    </row>
    <row r="64" s="1" customFormat="1" ht="34" customHeight="1" spans="1:13">
      <c r="A64" s="10">
        <v>61</v>
      </c>
      <c r="B64" s="10"/>
      <c r="C64" s="11" t="s">
        <v>27</v>
      </c>
      <c r="D64" s="10">
        <v>201941502</v>
      </c>
      <c r="E64" s="10" t="s">
        <v>82</v>
      </c>
      <c r="F64" s="10" t="s">
        <v>69</v>
      </c>
      <c r="G64" s="10" t="s">
        <v>83</v>
      </c>
      <c r="H64" s="10">
        <v>52</v>
      </c>
      <c r="I64" s="14">
        <f t="shared" si="3"/>
        <v>31.2</v>
      </c>
      <c r="J64" s="15">
        <v>80.16</v>
      </c>
      <c r="K64" s="14">
        <f t="shared" si="4"/>
        <v>32.064</v>
      </c>
      <c r="L64" s="14">
        <f t="shared" si="0"/>
        <v>63.264</v>
      </c>
      <c r="M64" s="10"/>
    </row>
    <row r="65" s="1" customFormat="1" ht="34" customHeight="1" spans="1:13">
      <c r="A65" s="10">
        <v>62</v>
      </c>
      <c r="B65" s="10"/>
      <c r="C65" s="11" t="s">
        <v>27</v>
      </c>
      <c r="D65" s="10">
        <v>201941503</v>
      </c>
      <c r="E65" s="10" t="s">
        <v>82</v>
      </c>
      <c r="F65" s="10" t="s">
        <v>69</v>
      </c>
      <c r="G65" s="10" t="s">
        <v>83</v>
      </c>
      <c r="H65" s="10">
        <v>49.5</v>
      </c>
      <c r="I65" s="14">
        <f t="shared" si="3"/>
        <v>29.7</v>
      </c>
      <c r="J65" s="15">
        <v>80.34</v>
      </c>
      <c r="K65" s="14">
        <f t="shared" si="4"/>
        <v>32.136</v>
      </c>
      <c r="L65" s="14">
        <f t="shared" si="0"/>
        <v>61.836</v>
      </c>
      <c r="M65" s="10"/>
    </row>
    <row r="66" s="1" customFormat="1" ht="30" customHeight="1" spans="1:13">
      <c r="A66" s="10">
        <v>63</v>
      </c>
      <c r="B66" s="10" t="s">
        <v>84</v>
      </c>
      <c r="C66" s="11" t="s">
        <v>27</v>
      </c>
      <c r="D66" s="10">
        <v>201941601</v>
      </c>
      <c r="E66" s="10" t="s">
        <v>85</v>
      </c>
      <c r="F66" s="10" t="s">
        <v>86</v>
      </c>
      <c r="G66" s="10" t="s">
        <v>87</v>
      </c>
      <c r="H66" s="10">
        <v>75.5</v>
      </c>
      <c r="I66" s="14">
        <f t="shared" si="3"/>
        <v>45.3</v>
      </c>
      <c r="J66" s="14">
        <v>81.68</v>
      </c>
      <c r="K66" s="14">
        <f t="shared" si="4"/>
        <v>32.672</v>
      </c>
      <c r="L66" s="14">
        <f t="shared" si="0"/>
        <v>77.972</v>
      </c>
      <c r="M66" s="10" t="s">
        <v>21</v>
      </c>
    </row>
    <row r="67" s="1" customFormat="1" ht="30" customHeight="1" spans="1:13">
      <c r="A67" s="10">
        <v>64</v>
      </c>
      <c r="B67" s="10"/>
      <c r="C67" s="11" t="s">
        <v>27</v>
      </c>
      <c r="D67" s="10">
        <v>201941602</v>
      </c>
      <c r="E67" s="10" t="s">
        <v>85</v>
      </c>
      <c r="F67" s="10" t="s">
        <v>86</v>
      </c>
      <c r="G67" s="10" t="s">
        <v>87</v>
      </c>
      <c r="H67" s="10">
        <v>71.5</v>
      </c>
      <c r="I67" s="14">
        <f t="shared" si="3"/>
        <v>42.9</v>
      </c>
      <c r="J67" s="14">
        <v>81.4</v>
      </c>
      <c r="K67" s="14">
        <f t="shared" si="4"/>
        <v>32.56</v>
      </c>
      <c r="L67" s="14">
        <f t="shared" si="0"/>
        <v>75.46</v>
      </c>
      <c r="M67" s="10"/>
    </row>
    <row r="68" s="1" customFormat="1" ht="30" customHeight="1" spans="1:13">
      <c r="A68" s="10">
        <v>65</v>
      </c>
      <c r="B68" s="10"/>
      <c r="C68" s="11" t="s">
        <v>27</v>
      </c>
      <c r="D68" s="10">
        <v>201941604</v>
      </c>
      <c r="E68" s="10" t="s">
        <v>85</v>
      </c>
      <c r="F68" s="10" t="s">
        <v>86</v>
      </c>
      <c r="G68" s="10" t="s">
        <v>87</v>
      </c>
      <c r="H68" s="10">
        <v>64</v>
      </c>
      <c r="I68" s="14">
        <f t="shared" si="3"/>
        <v>38.4</v>
      </c>
      <c r="J68" s="14">
        <v>0</v>
      </c>
      <c r="K68" s="14">
        <f t="shared" si="4"/>
        <v>0</v>
      </c>
      <c r="L68" s="14">
        <f t="shared" ref="L68:L77" si="5">H68*0.6+J68*0.4</f>
        <v>38.4</v>
      </c>
      <c r="M68" s="10" t="s">
        <v>80</v>
      </c>
    </row>
    <row r="69" s="1" customFormat="1" ht="30" customHeight="1" spans="1:13">
      <c r="A69" s="10">
        <v>66</v>
      </c>
      <c r="B69" s="10" t="s">
        <v>88</v>
      </c>
      <c r="C69" s="11" t="s">
        <v>27</v>
      </c>
      <c r="D69" s="10">
        <v>201941702</v>
      </c>
      <c r="E69" s="10" t="s">
        <v>89</v>
      </c>
      <c r="F69" s="10" t="s">
        <v>90</v>
      </c>
      <c r="G69" s="10" t="s">
        <v>91</v>
      </c>
      <c r="H69" s="10">
        <v>71</v>
      </c>
      <c r="I69" s="14">
        <f t="shared" ref="I69:I84" si="6">H69*0.6</f>
        <v>42.6</v>
      </c>
      <c r="J69" s="14">
        <v>81.62</v>
      </c>
      <c r="K69" s="14">
        <f t="shared" ref="K69:K84" si="7">J69*0.4</f>
        <v>32.648</v>
      </c>
      <c r="L69" s="14">
        <f t="shared" si="5"/>
        <v>75.248</v>
      </c>
      <c r="M69" s="10" t="s">
        <v>21</v>
      </c>
    </row>
    <row r="70" s="1" customFormat="1" ht="30" customHeight="1" spans="1:13">
      <c r="A70" s="10">
        <v>67</v>
      </c>
      <c r="B70" s="10" t="s">
        <v>92</v>
      </c>
      <c r="C70" s="11" t="s">
        <v>17</v>
      </c>
      <c r="D70" s="10">
        <v>201941705</v>
      </c>
      <c r="E70" s="10" t="s">
        <v>89</v>
      </c>
      <c r="F70" s="10" t="s">
        <v>90</v>
      </c>
      <c r="G70" s="10" t="s">
        <v>91</v>
      </c>
      <c r="H70" s="10">
        <v>69</v>
      </c>
      <c r="I70" s="14">
        <f t="shared" si="6"/>
        <v>41.4</v>
      </c>
      <c r="J70" s="14">
        <v>83.68</v>
      </c>
      <c r="K70" s="14">
        <f t="shared" si="7"/>
        <v>33.472</v>
      </c>
      <c r="L70" s="14">
        <f t="shared" si="5"/>
        <v>74.872</v>
      </c>
      <c r="M70" s="10" t="s">
        <v>21</v>
      </c>
    </row>
    <row r="71" s="1" customFormat="1" ht="30" customHeight="1" spans="1:13">
      <c r="A71" s="10">
        <v>68</v>
      </c>
      <c r="B71" s="10" t="s">
        <v>93</v>
      </c>
      <c r="C71" s="11" t="s">
        <v>17</v>
      </c>
      <c r="D71" s="10">
        <v>201941716</v>
      </c>
      <c r="E71" s="10" t="s">
        <v>89</v>
      </c>
      <c r="F71" s="10" t="s">
        <v>90</v>
      </c>
      <c r="G71" s="10" t="s">
        <v>91</v>
      </c>
      <c r="H71" s="10">
        <v>63</v>
      </c>
      <c r="I71" s="14">
        <f t="shared" si="6"/>
        <v>37.8</v>
      </c>
      <c r="J71" s="14">
        <v>84.12</v>
      </c>
      <c r="K71" s="14">
        <f t="shared" si="7"/>
        <v>33.648</v>
      </c>
      <c r="L71" s="14">
        <f t="shared" si="5"/>
        <v>71.448</v>
      </c>
      <c r="M71" s="10" t="s">
        <v>21</v>
      </c>
    </row>
    <row r="72" s="1" customFormat="1" ht="30" customHeight="1" spans="1:13">
      <c r="A72" s="10">
        <v>69</v>
      </c>
      <c r="B72" s="10" t="s">
        <v>94</v>
      </c>
      <c r="C72" s="11" t="s">
        <v>17</v>
      </c>
      <c r="D72" s="10">
        <v>201941714</v>
      </c>
      <c r="E72" s="10" t="s">
        <v>89</v>
      </c>
      <c r="F72" s="10" t="s">
        <v>90</v>
      </c>
      <c r="G72" s="10" t="s">
        <v>91</v>
      </c>
      <c r="H72" s="10">
        <v>63</v>
      </c>
      <c r="I72" s="14">
        <f t="shared" si="6"/>
        <v>37.8</v>
      </c>
      <c r="J72" s="14">
        <v>82.82</v>
      </c>
      <c r="K72" s="14">
        <f t="shared" si="7"/>
        <v>33.128</v>
      </c>
      <c r="L72" s="14">
        <f t="shared" si="5"/>
        <v>70.928</v>
      </c>
      <c r="M72" s="10" t="s">
        <v>21</v>
      </c>
    </row>
    <row r="73" s="1" customFormat="1" ht="30" customHeight="1" spans="1:13">
      <c r="A73" s="10">
        <v>70</v>
      </c>
      <c r="B73" s="10"/>
      <c r="C73" s="11" t="s">
        <v>17</v>
      </c>
      <c r="D73" s="10">
        <v>201941711</v>
      </c>
      <c r="E73" s="10" t="s">
        <v>89</v>
      </c>
      <c r="F73" s="10" t="s">
        <v>90</v>
      </c>
      <c r="G73" s="10" t="s">
        <v>91</v>
      </c>
      <c r="H73" s="10">
        <v>63</v>
      </c>
      <c r="I73" s="14">
        <f t="shared" si="6"/>
        <v>37.8</v>
      </c>
      <c r="J73" s="14">
        <v>80.28</v>
      </c>
      <c r="K73" s="14">
        <f t="shared" si="7"/>
        <v>32.112</v>
      </c>
      <c r="L73" s="14">
        <f t="shared" si="5"/>
        <v>69.912</v>
      </c>
      <c r="M73" s="10"/>
    </row>
    <row r="74" s="1" customFormat="1" ht="30" customHeight="1" spans="1:13">
      <c r="A74" s="10">
        <v>71</v>
      </c>
      <c r="B74" s="10"/>
      <c r="C74" s="11" t="s">
        <v>27</v>
      </c>
      <c r="D74" s="10">
        <v>201941725</v>
      </c>
      <c r="E74" s="10" t="s">
        <v>89</v>
      </c>
      <c r="F74" s="10" t="s">
        <v>90</v>
      </c>
      <c r="G74" s="10" t="s">
        <v>91</v>
      </c>
      <c r="H74" s="10">
        <v>55</v>
      </c>
      <c r="I74" s="14">
        <f t="shared" si="6"/>
        <v>33</v>
      </c>
      <c r="J74" s="14">
        <v>85.28</v>
      </c>
      <c r="K74" s="14">
        <f t="shared" si="7"/>
        <v>34.112</v>
      </c>
      <c r="L74" s="14">
        <f t="shared" si="5"/>
        <v>67.112</v>
      </c>
      <c r="M74" s="10"/>
    </row>
    <row r="75" s="1" customFormat="1" ht="30" customHeight="1" spans="1:13">
      <c r="A75" s="10">
        <v>72</v>
      </c>
      <c r="B75" s="10"/>
      <c r="C75" s="11" t="s">
        <v>17</v>
      </c>
      <c r="D75" s="10">
        <v>201941720</v>
      </c>
      <c r="E75" s="10" t="s">
        <v>89</v>
      </c>
      <c r="F75" s="10" t="s">
        <v>90</v>
      </c>
      <c r="G75" s="10" t="s">
        <v>91</v>
      </c>
      <c r="H75" s="10">
        <v>58</v>
      </c>
      <c r="I75" s="14">
        <f t="shared" si="6"/>
        <v>34.8</v>
      </c>
      <c r="J75" s="14">
        <v>80.26</v>
      </c>
      <c r="K75" s="14">
        <f t="shared" si="7"/>
        <v>32.104</v>
      </c>
      <c r="L75" s="14">
        <f t="shared" si="5"/>
        <v>66.904</v>
      </c>
      <c r="M75" s="10"/>
    </row>
    <row r="76" s="1" customFormat="1" ht="30" customHeight="1" spans="1:13">
      <c r="A76" s="10">
        <v>73</v>
      </c>
      <c r="B76" s="10"/>
      <c r="C76" s="11" t="s">
        <v>17</v>
      </c>
      <c r="D76" s="10">
        <v>201941708</v>
      </c>
      <c r="E76" s="10" t="s">
        <v>89</v>
      </c>
      <c r="F76" s="10" t="s">
        <v>90</v>
      </c>
      <c r="G76" s="10" t="s">
        <v>91</v>
      </c>
      <c r="H76" s="10">
        <v>65</v>
      </c>
      <c r="I76" s="14">
        <f t="shared" si="6"/>
        <v>39</v>
      </c>
      <c r="J76" s="14">
        <v>0</v>
      </c>
      <c r="K76" s="14">
        <f t="shared" si="7"/>
        <v>0</v>
      </c>
      <c r="L76" s="14">
        <f t="shared" si="5"/>
        <v>39</v>
      </c>
      <c r="M76" s="10" t="s">
        <v>80</v>
      </c>
    </row>
    <row r="77" s="1" customFormat="1" ht="30" customHeight="1" spans="1:13">
      <c r="A77" s="10">
        <v>74</v>
      </c>
      <c r="B77" s="10"/>
      <c r="C77" s="11" t="s">
        <v>17</v>
      </c>
      <c r="D77" s="10">
        <v>201941723</v>
      </c>
      <c r="E77" s="10" t="s">
        <v>89</v>
      </c>
      <c r="F77" s="10" t="s">
        <v>90</v>
      </c>
      <c r="G77" s="10" t="s">
        <v>91</v>
      </c>
      <c r="H77" s="10">
        <v>57</v>
      </c>
      <c r="I77" s="14">
        <f t="shared" si="6"/>
        <v>34.2</v>
      </c>
      <c r="J77" s="14">
        <v>0</v>
      </c>
      <c r="K77" s="14">
        <f t="shared" si="7"/>
        <v>0</v>
      </c>
      <c r="L77" s="14">
        <f t="shared" si="5"/>
        <v>34.2</v>
      </c>
      <c r="M77" s="10" t="s">
        <v>80</v>
      </c>
    </row>
    <row r="78" s="1" customFormat="1" ht="30" customHeight="1" spans="1:13">
      <c r="A78" s="10">
        <v>75</v>
      </c>
      <c r="B78" s="10" t="s">
        <v>95</v>
      </c>
      <c r="C78" s="11" t="s">
        <v>27</v>
      </c>
      <c r="D78" s="10">
        <v>201941801</v>
      </c>
      <c r="E78" s="10" t="s">
        <v>96</v>
      </c>
      <c r="F78" s="10" t="s">
        <v>97</v>
      </c>
      <c r="G78" s="10" t="s">
        <v>98</v>
      </c>
      <c r="H78" s="10">
        <v>60</v>
      </c>
      <c r="I78" s="14">
        <f t="shared" si="6"/>
        <v>36</v>
      </c>
      <c r="J78" s="10">
        <v>80.88</v>
      </c>
      <c r="K78" s="14">
        <f t="shared" si="7"/>
        <v>32.352</v>
      </c>
      <c r="L78" s="14">
        <f t="shared" ref="L78:L84" si="8">H78*0.6+J78*0.4</f>
        <v>68.352</v>
      </c>
      <c r="M78" s="10" t="s">
        <v>21</v>
      </c>
    </row>
    <row r="79" s="1" customFormat="1" ht="30" customHeight="1" spans="1:13">
      <c r="A79" s="10">
        <v>76</v>
      </c>
      <c r="B79" s="10"/>
      <c r="C79" s="11" t="s">
        <v>17</v>
      </c>
      <c r="D79" s="10">
        <v>201941802</v>
      </c>
      <c r="E79" s="10" t="s">
        <v>96</v>
      </c>
      <c r="F79" s="10" t="s">
        <v>97</v>
      </c>
      <c r="G79" s="10" t="s">
        <v>98</v>
      </c>
      <c r="H79" s="10">
        <v>56</v>
      </c>
      <c r="I79" s="14">
        <f t="shared" si="6"/>
        <v>33.6</v>
      </c>
      <c r="J79" s="10">
        <v>86.32</v>
      </c>
      <c r="K79" s="14">
        <f t="shared" si="7"/>
        <v>34.528</v>
      </c>
      <c r="L79" s="14">
        <f t="shared" si="8"/>
        <v>68.128</v>
      </c>
      <c r="M79" s="10"/>
    </row>
    <row r="80" s="1" customFormat="1" ht="30" customHeight="1" spans="1:13">
      <c r="A80" s="10">
        <v>77</v>
      </c>
      <c r="B80" s="10" t="s">
        <v>99</v>
      </c>
      <c r="C80" s="11" t="s">
        <v>27</v>
      </c>
      <c r="D80" s="10">
        <v>201941901</v>
      </c>
      <c r="E80" s="10" t="s">
        <v>100</v>
      </c>
      <c r="F80" s="10" t="s">
        <v>97</v>
      </c>
      <c r="G80" s="10" t="s">
        <v>101</v>
      </c>
      <c r="H80" s="10">
        <v>69</v>
      </c>
      <c r="I80" s="14">
        <f t="shared" si="6"/>
        <v>41.4</v>
      </c>
      <c r="J80" s="10">
        <v>83.18</v>
      </c>
      <c r="K80" s="14">
        <f t="shared" si="7"/>
        <v>33.272</v>
      </c>
      <c r="L80" s="14">
        <f t="shared" si="8"/>
        <v>74.672</v>
      </c>
      <c r="M80" s="10" t="s">
        <v>21</v>
      </c>
    </row>
    <row r="81" s="1" customFormat="1" ht="30" customHeight="1" spans="1:13">
      <c r="A81" s="10">
        <v>78</v>
      </c>
      <c r="B81" s="10"/>
      <c r="C81" s="11" t="s">
        <v>17</v>
      </c>
      <c r="D81" s="10">
        <v>201941902</v>
      </c>
      <c r="E81" s="10" t="s">
        <v>100</v>
      </c>
      <c r="F81" s="10" t="s">
        <v>97</v>
      </c>
      <c r="G81" s="10" t="s">
        <v>101</v>
      </c>
      <c r="H81" s="10">
        <v>65</v>
      </c>
      <c r="I81" s="14">
        <f t="shared" si="6"/>
        <v>39</v>
      </c>
      <c r="J81" s="10">
        <v>82.86</v>
      </c>
      <c r="K81" s="14">
        <f t="shared" si="7"/>
        <v>33.144</v>
      </c>
      <c r="L81" s="14">
        <f t="shared" si="8"/>
        <v>72.144</v>
      </c>
      <c r="M81" s="10"/>
    </row>
    <row r="82" s="1" customFormat="1" ht="30" customHeight="1" spans="1:13">
      <c r="A82" s="10">
        <v>79</v>
      </c>
      <c r="B82" s="10" t="s">
        <v>102</v>
      </c>
      <c r="C82" s="11" t="s">
        <v>17</v>
      </c>
      <c r="D82" s="10">
        <v>201942001</v>
      </c>
      <c r="E82" s="10" t="s">
        <v>103</v>
      </c>
      <c r="F82" s="10" t="s">
        <v>97</v>
      </c>
      <c r="G82" s="10" t="s">
        <v>104</v>
      </c>
      <c r="H82" s="10">
        <v>68</v>
      </c>
      <c r="I82" s="14">
        <f t="shared" si="6"/>
        <v>40.8</v>
      </c>
      <c r="J82" s="10">
        <v>84.48</v>
      </c>
      <c r="K82" s="14">
        <f t="shared" si="7"/>
        <v>33.792</v>
      </c>
      <c r="L82" s="14">
        <f t="shared" si="8"/>
        <v>74.592</v>
      </c>
      <c r="M82" s="10" t="s">
        <v>21</v>
      </c>
    </row>
    <row r="83" s="1" customFormat="1" ht="30" customHeight="1" spans="1:13">
      <c r="A83" s="10">
        <v>80</v>
      </c>
      <c r="B83" s="10"/>
      <c r="C83" s="11" t="s">
        <v>17</v>
      </c>
      <c r="D83" s="10">
        <v>201942003</v>
      </c>
      <c r="E83" s="10" t="s">
        <v>103</v>
      </c>
      <c r="F83" s="10" t="s">
        <v>97</v>
      </c>
      <c r="G83" s="10" t="s">
        <v>104</v>
      </c>
      <c r="H83" s="10">
        <v>56</v>
      </c>
      <c r="I83" s="14">
        <f t="shared" si="6"/>
        <v>33.6</v>
      </c>
      <c r="J83" s="10">
        <v>80.4</v>
      </c>
      <c r="K83" s="14">
        <f t="shared" si="7"/>
        <v>32.16</v>
      </c>
      <c r="L83" s="14">
        <f t="shared" si="8"/>
        <v>65.76</v>
      </c>
      <c r="M83" s="10"/>
    </row>
    <row r="84" s="1" customFormat="1" ht="30" customHeight="1" spans="1:13">
      <c r="A84" s="10">
        <v>81</v>
      </c>
      <c r="B84" s="10"/>
      <c r="C84" s="11" t="s">
        <v>17</v>
      </c>
      <c r="D84" s="10">
        <v>201942004</v>
      </c>
      <c r="E84" s="10" t="s">
        <v>103</v>
      </c>
      <c r="F84" s="10" t="s">
        <v>97</v>
      </c>
      <c r="G84" s="10" t="s">
        <v>104</v>
      </c>
      <c r="H84" s="10">
        <v>51</v>
      </c>
      <c r="I84" s="14">
        <f t="shared" si="6"/>
        <v>30.6</v>
      </c>
      <c r="J84" s="10">
        <v>80.24</v>
      </c>
      <c r="K84" s="14">
        <f t="shared" si="7"/>
        <v>32.096</v>
      </c>
      <c r="L84" s="14">
        <f t="shared" si="8"/>
        <v>62.696</v>
      </c>
      <c r="M84" s="10"/>
    </row>
    <row r="85" s="1" customFormat="1" spans="10:12">
      <c r="J85" s="16"/>
      <c r="K85" s="16"/>
      <c r="L85" s="16"/>
    </row>
  </sheetData>
  <autoFilter ref="A3:M84">
    <extLst/>
  </autoFilter>
  <sortState ref="A3:N76">
    <sortCondition ref="G3:G76"/>
    <sortCondition ref="L3:L76" descending="1"/>
  </sortState>
  <mergeCells count="12">
    <mergeCell ref="A1:M1"/>
    <mergeCell ref="H2:I2"/>
    <mergeCell ref="J2:K2"/>
    <mergeCell ref="A2:A3"/>
    <mergeCell ref="B2:B3"/>
    <mergeCell ref="C2:C3"/>
    <mergeCell ref="D2:D3"/>
    <mergeCell ref="E2:E3"/>
    <mergeCell ref="F2:F3"/>
    <mergeCell ref="G2:G3"/>
    <mergeCell ref="L2:L3"/>
    <mergeCell ref="M2:M3"/>
  </mergeCells>
  <pageMargins left="0.275" right="0.0388888888888889" top="0.354166666666667" bottom="0.393055555555556" header="0.275"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教育局人事股</dc:creator>
  <cp:lastModifiedBy>泡沫1381577457</cp:lastModifiedBy>
  <dcterms:created xsi:type="dcterms:W3CDTF">2020-06-30T12:11:00Z</dcterms:created>
  <dcterms:modified xsi:type="dcterms:W3CDTF">2020-07-03T09:33:23Z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