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-15" yWindow="-15" windowWidth="16935" windowHeight="9840" firstSheet="1" activeTab="1"/>
  </bookViews>
  <sheets>
    <sheet name="岗位" sheetId="22" state="hidden" r:id="rId1"/>
    <sheet name="Sheet1" sheetId="23" r:id="rId2"/>
    <sheet name="Sheet2" sheetId="24" r:id="rId3"/>
    <sheet name="第二批人数统计" sheetId="18" state="hidden" r:id="rId4"/>
    <sheet name="第二批分学科" sheetId="19" state="hidden" r:id="rId5"/>
    <sheet name="学校分学科上报" sheetId="20" state="hidden" r:id="rId6"/>
  </sheets>
  <definedNames>
    <definedName name="_xlnm._FilterDatabase" localSheetId="3" hidden="1">第二批人数统计!$A$1:$I$35</definedName>
  </definedNames>
  <calcPr calcId="125725"/>
</workbook>
</file>

<file path=xl/calcChain.xml><?xml version="1.0" encoding="utf-8"?>
<calcChain xmlns="http://schemas.openxmlformats.org/spreadsheetml/2006/main">
  <c r="E52" i="19"/>
  <c r="H36" i="18"/>
  <c r="G36"/>
  <c r="F36"/>
  <c r="E36"/>
  <c r="D36"/>
  <c r="H35"/>
  <c r="G35"/>
  <c r="F35"/>
  <c r="E35"/>
  <c r="D35"/>
  <c r="I34"/>
  <c r="H34"/>
  <c r="I33"/>
  <c r="H33"/>
  <c r="I32"/>
  <c r="H32"/>
  <c r="I31"/>
  <c r="H31"/>
  <c r="I30"/>
  <c r="H30"/>
  <c r="H29"/>
  <c r="G29"/>
  <c r="F29"/>
  <c r="E29"/>
  <c r="D29"/>
  <c r="I28"/>
  <c r="H28"/>
  <c r="I27"/>
  <c r="H27"/>
  <c r="I26"/>
  <c r="H26"/>
  <c r="I25"/>
  <c r="H25"/>
  <c r="I24"/>
  <c r="H24"/>
  <c r="I23"/>
  <c r="H23"/>
  <c r="I22"/>
  <c r="H22"/>
  <c r="I21"/>
  <c r="H21"/>
  <c r="I20"/>
  <c r="H20"/>
  <c r="I19"/>
  <c r="H19"/>
  <c r="I18"/>
  <c r="H18"/>
  <c r="I17"/>
  <c r="H17"/>
  <c r="H16"/>
  <c r="G16"/>
  <c r="F16"/>
  <c r="E16"/>
  <c r="D16"/>
  <c r="I15"/>
  <c r="H15"/>
  <c r="I14"/>
  <c r="H14"/>
  <c r="I13"/>
  <c r="H13"/>
  <c r="I12"/>
  <c r="H12"/>
  <c r="I11"/>
  <c r="H11"/>
  <c r="I10"/>
  <c r="H10"/>
  <c r="I9"/>
  <c r="H9"/>
  <c r="I8"/>
  <c r="H8"/>
  <c r="I7"/>
  <c r="H7"/>
  <c r="I6"/>
  <c r="H6"/>
  <c r="I5"/>
  <c r="H5"/>
  <c r="I4"/>
  <c r="H4"/>
  <c r="I3"/>
  <c r="H3"/>
  <c r="I2"/>
  <c r="H2"/>
</calcChain>
</file>

<file path=xl/sharedStrings.xml><?xml version="1.0" encoding="utf-8"?>
<sst xmlns="http://schemas.openxmlformats.org/spreadsheetml/2006/main" count="462" uniqueCount="144">
  <si>
    <t>2020年度代课教师招聘学校分组及岗位表（样表）</t>
  </si>
  <si>
    <t>岗位代码</t>
  </si>
  <si>
    <t>岗位名称</t>
  </si>
  <si>
    <t>学段</t>
  </si>
  <si>
    <t>招聘数量</t>
  </si>
  <si>
    <t>学历学位要求</t>
  </si>
  <si>
    <t>专业要求</t>
  </si>
  <si>
    <t>服务单位</t>
  </si>
  <si>
    <t>地址</t>
  </si>
  <si>
    <t>1-1</t>
  </si>
  <si>
    <t>幼儿园教师</t>
  </si>
  <si>
    <t>幼儿园</t>
  </si>
  <si>
    <t>全日制普通高等学校专科及以上毕业生</t>
  </si>
  <si>
    <t>学前教育专业、学前教育方向的艺术类专业</t>
  </si>
  <si>
    <t>1-2</t>
  </si>
  <si>
    <t>1-3</t>
  </si>
  <si>
    <t>1-4</t>
  </si>
  <si>
    <t>1-5</t>
  </si>
  <si>
    <t>2-1</t>
  </si>
  <si>
    <t>数学教师</t>
  </si>
  <si>
    <t>小学</t>
  </si>
  <si>
    <t>全日制普通高校本科及以上学历学位</t>
  </si>
  <si>
    <t>数学类</t>
  </si>
  <si>
    <t>2-2</t>
  </si>
  <si>
    <t>语文教师</t>
  </si>
  <si>
    <t>中国语言文学类；政治类；历史类；地理类、教育学类；心理学类</t>
  </si>
  <si>
    <t>2-3</t>
  </si>
  <si>
    <t>英语教师</t>
  </si>
  <si>
    <t>英语类</t>
  </si>
  <si>
    <t>2-4</t>
  </si>
  <si>
    <t>体育教师</t>
  </si>
  <si>
    <t>体育类</t>
  </si>
  <si>
    <t>2-5</t>
  </si>
  <si>
    <t>美术教师</t>
  </si>
  <si>
    <t>美术学类</t>
  </si>
  <si>
    <t>3-1</t>
  </si>
  <si>
    <t>中学</t>
  </si>
  <si>
    <t>3-2</t>
  </si>
  <si>
    <t>化学教师</t>
  </si>
  <si>
    <t>化学类</t>
  </si>
  <si>
    <t>3-3</t>
  </si>
  <si>
    <t>数学类；物理类；化学类；生物类；信息技术类</t>
  </si>
  <si>
    <t>3-4</t>
  </si>
  <si>
    <t>3-5</t>
  </si>
  <si>
    <t>音乐教师</t>
  </si>
  <si>
    <t>音乐类</t>
  </si>
  <si>
    <t>招聘单位与岗位数量</t>
  </si>
  <si>
    <t>其他说明</t>
  </si>
  <si>
    <t>序号</t>
  </si>
  <si>
    <t>学校</t>
  </si>
  <si>
    <t>第一次招录数</t>
  </si>
  <si>
    <t>原代课留用数</t>
  </si>
  <si>
    <t>批一批未招满人数</t>
  </si>
  <si>
    <t>第二批计划招聘数</t>
  </si>
  <si>
    <t>第二批实招人数
（第一批未招满+第二批计划）</t>
  </si>
  <si>
    <t>学校上报数</t>
  </si>
  <si>
    <t>昆山开发区蓬朗幼儿园</t>
  </si>
  <si>
    <t>昆山开发区石予幼儿园</t>
  </si>
  <si>
    <t>昆山经济技术开发区世茂幼儿园</t>
  </si>
  <si>
    <t>昆山开发区东部新城幼儿园</t>
  </si>
  <si>
    <t>昆山开发区夏驾幼儿园</t>
  </si>
  <si>
    <t>昆山开发区绿地幼儿园</t>
  </si>
  <si>
    <t>昆山开发区兵希幼儿园</t>
  </si>
  <si>
    <t>昆山开发区盛庄幼儿园</t>
  </si>
  <si>
    <t>昆山经济技术开发区锦华幼儿园</t>
  </si>
  <si>
    <t>昆山开发区青阳港幼儿园</t>
  </si>
  <si>
    <t>昆山市绣衣幼儿园</t>
  </si>
  <si>
    <t>昆山市西湾幼儿园</t>
  </si>
  <si>
    <t>昆山市玉山镇第三中心小学校附属幼儿园</t>
  </si>
  <si>
    <t>昆山开发区蝶湖湾幼儿园</t>
  </si>
  <si>
    <t>幼儿园 汇总</t>
  </si>
  <si>
    <t>昆山市蓬朗中心小学校</t>
  </si>
  <si>
    <t>昆山开发区石予小学</t>
  </si>
  <si>
    <t>昆山开发区晨曦小学</t>
  </si>
  <si>
    <t>昆山开发区兵希小学</t>
  </si>
  <si>
    <t>昆山经济技术开发区世茂小学</t>
  </si>
  <si>
    <t>昆山经济技术开发区包桥小学</t>
  </si>
  <si>
    <t>昆山开发区震川小学</t>
  </si>
  <si>
    <t>昆山经济技术开发区中华园小学</t>
  </si>
  <si>
    <t>昆山开发区世茂蝶湖湾小学</t>
  </si>
  <si>
    <t>昆山经济技术开发区实验小学</t>
  </si>
  <si>
    <t>昆山市玉山镇第三中心小学校</t>
  </si>
  <si>
    <t>昆山开发区青阳港学校（小学部）</t>
  </si>
  <si>
    <t>小学 汇总</t>
  </si>
  <si>
    <t>昆山市蓬朗中学</t>
  </si>
  <si>
    <t>初中</t>
  </si>
  <si>
    <t>昆山市兵希中学</t>
  </si>
  <si>
    <t>昆山开发区晨曦中学</t>
  </si>
  <si>
    <t>昆山市玉山中学</t>
  </si>
  <si>
    <t>昆山开发区青阳港学校（初中部）</t>
  </si>
  <si>
    <t>初中 汇总</t>
  </si>
  <si>
    <t>总计</t>
  </si>
  <si>
    <t>学科</t>
  </si>
  <si>
    <t>人数</t>
  </si>
  <si>
    <t>数学</t>
  </si>
  <si>
    <t>体育</t>
  </si>
  <si>
    <t>音乐</t>
  </si>
  <si>
    <t>科学</t>
  </si>
  <si>
    <t>美术</t>
  </si>
  <si>
    <t>英语</t>
  </si>
  <si>
    <t>语文</t>
  </si>
  <si>
    <t>化学</t>
  </si>
  <si>
    <t>学科（请填全称）</t>
  </si>
  <si>
    <t>帮厨</t>
    <phoneticPr fontId="9" type="noConversion"/>
  </si>
  <si>
    <t>厨师</t>
    <phoneticPr fontId="9" type="noConversion"/>
  </si>
  <si>
    <t>会计</t>
    <phoneticPr fontId="9" type="noConversion"/>
  </si>
  <si>
    <t>保育员</t>
    <phoneticPr fontId="9" type="noConversion"/>
  </si>
  <si>
    <t>校医</t>
    <phoneticPr fontId="9" type="noConversion"/>
  </si>
  <si>
    <t>图书管理员</t>
    <phoneticPr fontId="9" type="noConversion"/>
  </si>
  <si>
    <t>学历</t>
  </si>
  <si>
    <t>初中以上</t>
  </si>
  <si>
    <t>全日制大专以上</t>
  </si>
  <si>
    <t>高中以上</t>
  </si>
  <si>
    <t>初中以上</t>
    <phoneticPr fontId="9" type="noConversion"/>
  </si>
  <si>
    <t>性别</t>
  </si>
  <si>
    <t>年龄</t>
  </si>
  <si>
    <t>不限</t>
  </si>
  <si>
    <t>女性</t>
  </si>
  <si>
    <t>昆山户籍</t>
    <phoneticPr fontId="9" type="noConversion"/>
  </si>
  <si>
    <t>专业</t>
  </si>
  <si>
    <t>其他</t>
  </si>
  <si>
    <t>有厨师技术岗位证书</t>
  </si>
  <si>
    <t>持有会计资格证</t>
  </si>
  <si>
    <t>医学类（含临床、预防、护理）</t>
  </si>
  <si>
    <t>图书管理专业优先</t>
  </si>
  <si>
    <t>40周岁以下</t>
  </si>
  <si>
    <t>45周岁以下</t>
  </si>
  <si>
    <t>男性55周岁以下
女性45周岁以下</t>
    <phoneticPr fontId="9" type="noConversion"/>
  </si>
  <si>
    <t>45周岁以下</t>
    <phoneticPr fontId="9" type="noConversion"/>
  </si>
  <si>
    <t>有食堂相关工作经验者优先</t>
    <phoneticPr fontId="9" type="noConversion"/>
  </si>
  <si>
    <t>持执业医师资格证、护士执业证书</t>
    <phoneticPr fontId="9" type="noConversion"/>
  </si>
  <si>
    <r>
      <t>有保育员</t>
    </r>
    <r>
      <rPr>
        <sz val="10.5"/>
        <color theme="1"/>
        <rFont val="宋体"/>
        <family val="3"/>
        <charset val="134"/>
        <scheme val="minor"/>
      </rPr>
      <t xml:space="preserve"> 证及相关工作经验者优先</t>
    </r>
    <phoneticPr fontId="9" type="noConversion"/>
  </si>
  <si>
    <t>男性</t>
    <phoneticPr fontId="9" type="noConversion"/>
  </si>
  <si>
    <t>昆山市培本实验小学西校区1</t>
    <phoneticPr fontId="9" type="noConversion"/>
  </si>
  <si>
    <t>昆山市玉山镇振华实验小学1</t>
    <phoneticPr fontId="9" type="noConversion"/>
  </si>
  <si>
    <t>昆山市玉山镇北珊湾幼儿园1
昆山高新区鹿城幼儿园9
昆山高新区前进幼儿园1
昆山市玉山镇朝阳幼儿园1
昆山高新区茗景苑幼儿园1
昆山市城北富士康幼儿园1
昆山高新区紫竹幼儿园1
昆山高新区九方城幼儿园4
昆山高新区青淞幼儿园1
昆山高新区西塘幼儿园（虹祺园区）2
昆山高新区阳澄湖科技园幼儿园3
昆山高新区振华实验幼儿园2
昆山市玉山镇司徒街小学附属幼儿园3</t>
    <phoneticPr fontId="9" type="noConversion"/>
  </si>
  <si>
    <t>昆山高新区鹿城幼儿园2
昆山高新区前进幼儿园1
昆山市城北富士康幼儿园1
昆山高新区九方城幼儿园2
昆山高新区城北幼儿园1
昆山高新区青淞幼儿园1
昆山高新区西塘幼儿园（虹祺园区）1
昆山高新区阳澄湖科技园幼儿园1
昆山市培本实验小学东校区1
昆山市培本实验小学西校区1
昆山市玉山镇朝阳小学1
昆山市玉山镇司徒街小学1
昆山市城北高科园中心小学1
昆山高新区南星渎小学1
昆山市玉山镇同心小学1
昆山高新区紫竹小学1
昆山市城北中学1
昆山市玉山镇童心幼儿园1</t>
    <phoneticPr fontId="9" type="noConversion"/>
  </si>
  <si>
    <t>昆山高新区姜巷小学1</t>
    <phoneticPr fontId="9" type="noConversion"/>
  </si>
  <si>
    <t>男性</t>
    <phoneticPr fontId="9" type="noConversion"/>
  </si>
  <si>
    <t>昆山高新区鹿城幼儿园2
昆山市高新区九方城幼儿园3
昆山高新区青淞幼儿园1
昆山高新区西塘幼儿园（虹祺园区）1
昆山高新区阳澄湖科技园幼儿园1
昆山市培本实验小学东校区1
昆山市培本实验小学西校区4
昆山高新区西塘实验小学1
昆山市玉山镇朝阳小学1
昆山高新区玉湖小学1
昆山高新区美陆小学1
昆山高新区南星渎小学1
昆山高新区紫竹小学1
昆山高新区吴淞江学校2
昆山高新区南星渎中学1
昆山市玉山镇城中幼儿园共青分园1</t>
    <phoneticPr fontId="9" type="noConversion"/>
  </si>
  <si>
    <t>昆山市玉山镇第一中心小学2
昆山高新区前进幼儿园1
昆山高新区西塘实验小学1</t>
    <phoneticPr fontId="9" type="noConversion"/>
  </si>
  <si>
    <t>昆山市培本实验小学西校区1
昆山高新区南星渎小学1
昆山高新区南星渎中学1
昆山市玉山镇新城域小学1</t>
    <phoneticPr fontId="9" type="noConversion"/>
  </si>
  <si>
    <t>2020年度昆山高新区社会化用工招聘岗位表</t>
    <phoneticPr fontId="9" type="noConversion"/>
  </si>
  <si>
    <t>55周岁以下</t>
    <phoneticPr fontId="9" type="noConversion"/>
  </si>
</sst>
</file>

<file path=xl/styles.xml><?xml version="1.0" encoding="utf-8"?>
<styleSheet xmlns="http://schemas.openxmlformats.org/spreadsheetml/2006/main">
  <fonts count="1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 applyNumberFormat="1"/>
    <xf numFmtId="0" fontId="0" fillId="0" borderId="0" xfId="0" applyNumberFormat="1" applyFont="1" applyFill="1" applyBorder="1"/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1" fillId="2" borderId="0" xfId="0" applyNumberFormat="1" applyFont="1" applyFill="1" applyAlignment="1">
      <alignment horizontal="righ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4" fillId="0" borderId="0" xfId="0" applyNumberFormat="1" applyFont="1" applyAlignment="1"/>
    <xf numFmtId="0" fontId="4" fillId="0" borderId="0" xfId="0" applyNumberFormat="1" applyFont="1" applyFill="1" applyAlignment="1"/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left" wrapText="1"/>
    </xf>
    <xf numFmtId="0" fontId="0" fillId="0" borderId="0" xfId="0" applyNumberFormat="1" applyAlignment="1">
      <alignment horizontal="left"/>
    </xf>
    <xf numFmtId="0" fontId="0" fillId="0" borderId="0" xfId="0" applyNumberFormat="1" applyAlignment="1">
      <alignment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vertical="center" shrinkToFit="1"/>
    </xf>
    <xf numFmtId="0" fontId="7" fillId="0" borderId="1" xfId="0" applyNumberFormat="1" applyFont="1" applyFill="1" applyBorder="1" applyAlignment="1">
      <alignment vertical="center" shrinkToFit="1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Border="1" applyAlignment="1">
      <alignment vertical="center" shrinkToFit="1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F15" sqref="F15"/>
    </sheetView>
  </sheetViews>
  <sheetFormatPr defaultColWidth="9" defaultRowHeight="14.25"/>
  <cols>
    <col min="1" max="1" width="4.25" style="19" customWidth="1"/>
    <col min="2" max="2" width="10.5" style="19" customWidth="1"/>
    <col min="3" max="3" width="8.5" style="19" customWidth="1"/>
    <col min="4" max="4" width="4.625" style="19" customWidth="1"/>
    <col min="5" max="5" width="24" style="20" customWidth="1"/>
    <col min="6" max="6" width="25.5" style="21" customWidth="1"/>
    <col min="7" max="7" width="25.625" style="22" customWidth="1"/>
    <col min="8" max="8" width="26.25" customWidth="1"/>
  </cols>
  <sheetData>
    <row r="1" spans="1:8" ht="29.1" customHeight="1">
      <c r="A1" s="36" t="s">
        <v>0</v>
      </c>
      <c r="B1" s="36"/>
      <c r="C1" s="36"/>
      <c r="D1" s="36"/>
      <c r="E1" s="36"/>
      <c r="F1" s="36"/>
      <c r="G1" s="36"/>
      <c r="H1" s="36"/>
    </row>
    <row r="2" spans="1:8" s="16" customFormat="1" ht="24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4" t="s">
        <v>7</v>
      </c>
      <c r="H2" s="23" t="s">
        <v>8</v>
      </c>
    </row>
    <row r="3" spans="1:8" s="17" customFormat="1" ht="27" customHeight="1">
      <c r="A3" s="25" t="s">
        <v>9</v>
      </c>
      <c r="B3" s="26" t="s">
        <v>10</v>
      </c>
      <c r="C3" s="27" t="s">
        <v>11</v>
      </c>
      <c r="D3" s="27"/>
      <c r="E3" s="28" t="s">
        <v>12</v>
      </c>
      <c r="F3" s="28" t="s">
        <v>13</v>
      </c>
      <c r="G3" s="29"/>
      <c r="H3" s="30"/>
    </row>
    <row r="4" spans="1:8" s="17" customFormat="1" ht="27" customHeight="1">
      <c r="A4" s="25" t="s">
        <v>14</v>
      </c>
      <c r="B4" s="26" t="s">
        <v>10</v>
      </c>
      <c r="C4" s="27" t="s">
        <v>11</v>
      </c>
      <c r="D4" s="27"/>
      <c r="E4" s="28" t="s">
        <v>12</v>
      </c>
      <c r="F4" s="28" t="s">
        <v>13</v>
      </c>
      <c r="G4" s="31"/>
      <c r="H4" s="30"/>
    </row>
    <row r="5" spans="1:8" s="17" customFormat="1" ht="27" customHeight="1">
      <c r="A5" s="25" t="s">
        <v>15</v>
      </c>
      <c r="B5" s="26" t="s">
        <v>10</v>
      </c>
      <c r="C5" s="27" t="s">
        <v>11</v>
      </c>
      <c r="D5" s="27"/>
      <c r="E5" s="28" t="s">
        <v>12</v>
      </c>
      <c r="F5" s="28" t="s">
        <v>13</v>
      </c>
      <c r="G5" s="31"/>
      <c r="H5" s="30"/>
    </row>
    <row r="6" spans="1:8" s="17" customFormat="1" ht="27" customHeight="1">
      <c r="A6" s="25" t="s">
        <v>16</v>
      </c>
      <c r="B6" s="26" t="s">
        <v>10</v>
      </c>
      <c r="C6" s="27" t="s">
        <v>11</v>
      </c>
      <c r="D6" s="27"/>
      <c r="E6" s="28" t="s">
        <v>12</v>
      </c>
      <c r="F6" s="28" t="s">
        <v>13</v>
      </c>
      <c r="G6" s="31"/>
      <c r="H6" s="30"/>
    </row>
    <row r="7" spans="1:8" s="17" customFormat="1" ht="27" customHeight="1">
      <c r="A7" s="25" t="s">
        <v>17</v>
      </c>
      <c r="B7" s="26" t="s">
        <v>10</v>
      </c>
      <c r="C7" s="27" t="s">
        <v>11</v>
      </c>
      <c r="D7" s="27"/>
      <c r="E7" s="28" t="s">
        <v>12</v>
      </c>
      <c r="F7" s="28" t="s">
        <v>13</v>
      </c>
      <c r="G7" s="31"/>
      <c r="H7" s="30"/>
    </row>
    <row r="8" spans="1:8" s="17" customFormat="1" ht="27" customHeight="1">
      <c r="A8" s="25" t="s">
        <v>18</v>
      </c>
      <c r="B8" s="26" t="s">
        <v>19</v>
      </c>
      <c r="C8" s="27" t="s">
        <v>20</v>
      </c>
      <c r="D8" s="27"/>
      <c r="E8" s="28" t="s">
        <v>21</v>
      </c>
      <c r="F8" s="28" t="s">
        <v>22</v>
      </c>
      <c r="G8" s="31"/>
      <c r="H8" s="30"/>
    </row>
    <row r="9" spans="1:8" s="17" customFormat="1" ht="27" customHeight="1">
      <c r="A9" s="25" t="s">
        <v>23</v>
      </c>
      <c r="B9" s="26" t="s">
        <v>24</v>
      </c>
      <c r="C9" s="27" t="s">
        <v>20</v>
      </c>
      <c r="D9" s="27"/>
      <c r="E9" s="28" t="s">
        <v>21</v>
      </c>
      <c r="F9" s="28" t="s">
        <v>25</v>
      </c>
      <c r="G9" s="31"/>
      <c r="H9" s="30"/>
    </row>
    <row r="10" spans="1:8" s="18" customFormat="1" ht="27" customHeight="1">
      <c r="A10" s="25" t="s">
        <v>26</v>
      </c>
      <c r="B10" s="26" t="s">
        <v>27</v>
      </c>
      <c r="C10" s="27" t="s">
        <v>20</v>
      </c>
      <c r="D10" s="27"/>
      <c r="E10" s="28" t="s">
        <v>21</v>
      </c>
      <c r="F10" s="28" t="s">
        <v>28</v>
      </c>
      <c r="G10" s="29"/>
      <c r="H10" s="30"/>
    </row>
    <row r="11" spans="1:8" s="18" customFormat="1" ht="27" customHeight="1">
      <c r="A11" s="25" t="s">
        <v>29</v>
      </c>
      <c r="B11" s="26" t="s">
        <v>30</v>
      </c>
      <c r="C11" s="27" t="s">
        <v>20</v>
      </c>
      <c r="D11" s="27"/>
      <c r="E11" s="28" t="s">
        <v>21</v>
      </c>
      <c r="F11" s="28" t="s">
        <v>31</v>
      </c>
      <c r="G11" s="31"/>
      <c r="H11" s="30"/>
    </row>
    <row r="12" spans="1:8" s="17" customFormat="1" ht="27" customHeight="1">
      <c r="A12" s="25" t="s">
        <v>32</v>
      </c>
      <c r="B12" s="26" t="s">
        <v>33</v>
      </c>
      <c r="C12" s="27" t="s">
        <v>20</v>
      </c>
      <c r="D12" s="27"/>
      <c r="E12" s="28" t="s">
        <v>21</v>
      </c>
      <c r="F12" s="28" t="s">
        <v>34</v>
      </c>
      <c r="G12" s="31"/>
      <c r="H12" s="30"/>
    </row>
    <row r="13" spans="1:8" ht="27" customHeight="1">
      <c r="A13" s="25" t="s">
        <v>35</v>
      </c>
      <c r="B13" s="26" t="s">
        <v>24</v>
      </c>
      <c r="C13" s="27" t="s">
        <v>36</v>
      </c>
      <c r="D13" s="32"/>
      <c r="E13" s="28" t="s">
        <v>21</v>
      </c>
      <c r="F13" s="28" t="s">
        <v>25</v>
      </c>
      <c r="G13" s="33"/>
      <c r="H13" s="30"/>
    </row>
    <row r="14" spans="1:8" ht="27" customHeight="1">
      <c r="A14" s="25" t="s">
        <v>37</v>
      </c>
      <c r="B14" s="26" t="s">
        <v>38</v>
      </c>
      <c r="C14" s="27" t="s">
        <v>36</v>
      </c>
      <c r="D14" s="32"/>
      <c r="E14" s="28" t="s">
        <v>21</v>
      </c>
      <c r="F14" s="28" t="s">
        <v>39</v>
      </c>
      <c r="G14" s="33"/>
      <c r="H14" s="30"/>
    </row>
    <row r="15" spans="1:8" ht="27" customHeight="1">
      <c r="A15" s="25" t="s">
        <v>40</v>
      </c>
      <c r="B15" s="26" t="s">
        <v>19</v>
      </c>
      <c r="C15" s="27" t="s">
        <v>36</v>
      </c>
      <c r="D15" s="32"/>
      <c r="E15" s="28" t="s">
        <v>21</v>
      </c>
      <c r="F15" s="28" t="s">
        <v>41</v>
      </c>
      <c r="G15" s="33"/>
      <c r="H15" s="30"/>
    </row>
    <row r="16" spans="1:8" ht="27" customHeight="1">
      <c r="A16" s="25" t="s">
        <v>42</v>
      </c>
      <c r="B16" s="26" t="s">
        <v>27</v>
      </c>
      <c r="C16" s="27" t="s">
        <v>36</v>
      </c>
      <c r="D16" s="32"/>
      <c r="E16" s="28" t="s">
        <v>21</v>
      </c>
      <c r="F16" s="28" t="s">
        <v>28</v>
      </c>
      <c r="G16" s="33"/>
      <c r="H16" s="30"/>
    </row>
    <row r="17" spans="1:8" ht="27" customHeight="1">
      <c r="A17" s="25" t="s">
        <v>43</v>
      </c>
      <c r="B17" s="26" t="s">
        <v>44</v>
      </c>
      <c r="C17" s="27" t="s">
        <v>36</v>
      </c>
      <c r="D17" s="32"/>
      <c r="E17" s="28" t="s">
        <v>21</v>
      </c>
      <c r="F17" s="28" t="s">
        <v>45</v>
      </c>
      <c r="G17" s="33"/>
      <c r="H17" s="30"/>
    </row>
  </sheetData>
  <mergeCells count="1">
    <mergeCell ref="A1:H1"/>
  </mergeCells>
  <phoneticPr fontId="12" type="noConversion"/>
  <pageMargins left="0.43263888888888902" right="0.31458333333333299" top="0.78680555555555598" bottom="0.70833333333333304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2"/>
  <sheetViews>
    <sheetView tabSelected="1" workbookViewId="0">
      <selection activeCell="H15" sqref="H15"/>
    </sheetView>
  </sheetViews>
  <sheetFormatPr defaultColWidth="9" defaultRowHeight="14.25"/>
  <cols>
    <col min="1" max="3" width="10.625" style="14" customWidth="1"/>
    <col min="4" max="4" width="16" style="14" customWidth="1"/>
    <col min="5" max="7" width="10.625" style="14" customWidth="1"/>
    <col min="8" max="8" width="33.875" style="14" customWidth="1"/>
    <col min="9" max="9" width="9.75" style="14" bestFit="1" customWidth="1"/>
    <col min="10" max="16384" width="9" style="13"/>
  </cols>
  <sheetData>
    <row r="1" spans="1:9" ht="50.1" customHeight="1">
      <c r="A1" s="39" t="s">
        <v>142</v>
      </c>
      <c r="B1" s="39"/>
      <c r="C1" s="39"/>
      <c r="D1" s="39"/>
      <c r="E1" s="39"/>
      <c r="F1" s="39"/>
      <c r="G1" s="39"/>
      <c r="H1" s="39"/>
      <c r="I1" s="39"/>
    </row>
    <row r="2" spans="1:9" ht="50.1" customHeight="1">
      <c r="A2" s="15" t="s">
        <v>2</v>
      </c>
      <c r="B2" s="15" t="s">
        <v>4</v>
      </c>
      <c r="C2" s="15" t="s">
        <v>114</v>
      </c>
      <c r="D2" s="15" t="s">
        <v>115</v>
      </c>
      <c r="E2" s="15" t="s">
        <v>109</v>
      </c>
      <c r="F2" s="15" t="s">
        <v>119</v>
      </c>
      <c r="G2" s="15" t="s">
        <v>120</v>
      </c>
      <c r="H2" s="15" t="s">
        <v>46</v>
      </c>
      <c r="I2" s="15" t="s">
        <v>47</v>
      </c>
    </row>
    <row r="3" spans="1:9" ht="50.1" customHeight="1">
      <c r="A3" s="37" t="s">
        <v>103</v>
      </c>
      <c r="B3" s="35">
        <v>4</v>
      </c>
      <c r="C3" s="35" t="s">
        <v>132</v>
      </c>
      <c r="D3" s="35" t="s">
        <v>143</v>
      </c>
      <c r="E3" s="35" t="s">
        <v>113</v>
      </c>
      <c r="F3" s="15"/>
      <c r="G3" s="35" t="s">
        <v>129</v>
      </c>
      <c r="H3" s="35" t="s">
        <v>140</v>
      </c>
      <c r="I3" s="34" t="s">
        <v>118</v>
      </c>
    </row>
    <row r="4" spans="1:9" ht="216">
      <c r="A4" s="38"/>
      <c r="B4" s="6">
        <v>23</v>
      </c>
      <c r="C4" s="6" t="s">
        <v>116</v>
      </c>
      <c r="D4" s="35" t="s">
        <v>127</v>
      </c>
      <c r="E4" s="35" t="s">
        <v>113</v>
      </c>
      <c r="F4" s="6"/>
      <c r="G4" s="35" t="s">
        <v>129</v>
      </c>
      <c r="H4" s="35" t="s">
        <v>139</v>
      </c>
      <c r="I4" s="34" t="s">
        <v>118</v>
      </c>
    </row>
    <row r="5" spans="1:9" ht="40.5">
      <c r="A5" s="37" t="s">
        <v>104</v>
      </c>
      <c r="B5" s="6">
        <v>1</v>
      </c>
      <c r="C5" s="6" t="s">
        <v>138</v>
      </c>
      <c r="D5" s="35" t="s">
        <v>143</v>
      </c>
      <c r="E5" s="6" t="s">
        <v>110</v>
      </c>
      <c r="F5" s="6" t="s">
        <v>121</v>
      </c>
      <c r="G5" s="35" t="s">
        <v>129</v>
      </c>
      <c r="H5" s="35" t="s">
        <v>137</v>
      </c>
      <c r="I5" s="34" t="s">
        <v>118</v>
      </c>
    </row>
    <row r="6" spans="1:9" ht="54">
      <c r="A6" s="38"/>
      <c r="B6" s="6">
        <v>4</v>
      </c>
      <c r="C6" s="6" t="s">
        <v>116</v>
      </c>
      <c r="D6" s="35" t="s">
        <v>127</v>
      </c>
      <c r="E6" s="6" t="s">
        <v>110</v>
      </c>
      <c r="F6" s="6" t="s">
        <v>121</v>
      </c>
      <c r="G6" s="35" t="s">
        <v>129</v>
      </c>
      <c r="H6" s="35" t="s">
        <v>141</v>
      </c>
      <c r="I6" s="34" t="s">
        <v>118</v>
      </c>
    </row>
    <row r="7" spans="1:9" ht="27">
      <c r="A7" s="6" t="s">
        <v>105</v>
      </c>
      <c r="B7" s="6">
        <v>1</v>
      </c>
      <c r="C7" s="6" t="s">
        <v>116</v>
      </c>
      <c r="D7" s="35" t="s">
        <v>125</v>
      </c>
      <c r="E7" s="6" t="s">
        <v>111</v>
      </c>
      <c r="F7" s="6" t="s">
        <v>122</v>
      </c>
      <c r="G7" s="35"/>
      <c r="H7" s="35" t="s">
        <v>134</v>
      </c>
      <c r="I7" s="34" t="s">
        <v>118</v>
      </c>
    </row>
    <row r="8" spans="1:9" ht="175.5">
      <c r="A8" s="6" t="s">
        <v>106</v>
      </c>
      <c r="B8" s="6">
        <v>30</v>
      </c>
      <c r="C8" s="6" t="s">
        <v>117</v>
      </c>
      <c r="D8" s="35" t="s">
        <v>126</v>
      </c>
      <c r="E8" s="6" t="s">
        <v>112</v>
      </c>
      <c r="F8" s="6"/>
      <c r="G8" s="35" t="s">
        <v>131</v>
      </c>
      <c r="H8" s="35" t="s">
        <v>135</v>
      </c>
      <c r="I8" s="34" t="s">
        <v>118</v>
      </c>
    </row>
    <row r="9" spans="1:9" ht="257.25" customHeight="1">
      <c r="A9" s="6" t="s">
        <v>107</v>
      </c>
      <c r="B9" s="6">
        <v>20</v>
      </c>
      <c r="C9" s="6" t="s">
        <v>116</v>
      </c>
      <c r="D9" s="35" t="s">
        <v>128</v>
      </c>
      <c r="E9" s="6" t="s">
        <v>111</v>
      </c>
      <c r="F9" s="6" t="s">
        <v>123</v>
      </c>
      <c r="G9" s="35" t="s">
        <v>130</v>
      </c>
      <c r="H9" s="35" t="s">
        <v>136</v>
      </c>
      <c r="I9" s="34" t="s">
        <v>118</v>
      </c>
    </row>
    <row r="10" spans="1:9" ht="27">
      <c r="A10" s="6" t="s">
        <v>108</v>
      </c>
      <c r="B10" s="6">
        <v>1</v>
      </c>
      <c r="C10" s="6" t="s">
        <v>116</v>
      </c>
      <c r="D10" s="35" t="s">
        <v>125</v>
      </c>
      <c r="E10" s="6" t="s">
        <v>111</v>
      </c>
      <c r="F10" s="6"/>
      <c r="G10" s="6" t="s">
        <v>124</v>
      </c>
      <c r="H10" s="35" t="s">
        <v>133</v>
      </c>
      <c r="I10" s="34" t="s">
        <v>118</v>
      </c>
    </row>
    <row r="11" spans="1:9" ht="50.1" customHeight="1"/>
    <row r="12" spans="1:9" ht="50.1" customHeight="1"/>
    <row r="13" spans="1:9" ht="50.1" customHeight="1"/>
    <row r="14" spans="1:9" ht="50.1" customHeight="1"/>
    <row r="15" spans="1:9" ht="50.1" customHeight="1"/>
    <row r="16" spans="1:9" ht="50.1" customHeight="1"/>
    <row r="17" ht="50.1" customHeight="1"/>
    <row r="18" ht="50.1" customHeight="1"/>
    <row r="19" ht="50.1" customHeight="1"/>
    <row r="20" ht="50.1" customHeight="1"/>
    <row r="21" ht="50.1" customHeight="1"/>
    <row r="22" ht="50.1" customHeight="1"/>
  </sheetData>
  <mergeCells count="3">
    <mergeCell ref="A1:I1"/>
    <mergeCell ref="A5:A6"/>
    <mergeCell ref="A3:A4"/>
  </mergeCells>
  <phoneticPr fontId="9" type="noConversion"/>
  <pageMargins left="0.78680555555555598" right="0.47222222222222199" top="0.94444444444444398" bottom="1" header="0.5" footer="0.5"/>
  <pageSetup paperSize="9" scale="7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9" sqref="F29"/>
    </sheetView>
  </sheetViews>
  <sheetFormatPr defaultColWidth="9" defaultRowHeight="14.25"/>
  <sheetData/>
  <phoneticPr fontId="1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1"/>
  </sheetPr>
  <dimension ref="A1:I36"/>
  <sheetViews>
    <sheetView topLeftCell="A21" workbookViewId="0">
      <selection activeCell="F31" sqref="F31"/>
    </sheetView>
  </sheetViews>
  <sheetFormatPr defaultColWidth="9" defaultRowHeight="18" customHeight="1" outlineLevelRow="2"/>
  <cols>
    <col min="1" max="1" width="5.125" style="2" customWidth="1"/>
    <col min="2" max="2" width="40.375" style="2" customWidth="1"/>
    <col min="3" max="3" width="7" style="2" customWidth="1"/>
    <col min="4" max="5" width="12.625" style="2" customWidth="1"/>
    <col min="6" max="7" width="10" style="3" customWidth="1"/>
    <col min="8" max="8" width="26" style="4" customWidth="1"/>
    <col min="9" max="9" width="10.875" style="2" customWidth="1"/>
    <col min="10" max="16384" width="9" style="2"/>
  </cols>
  <sheetData>
    <row r="1" spans="1:9" ht="42" customHeight="1">
      <c r="A1" s="5" t="s">
        <v>48</v>
      </c>
      <c r="B1" s="5" t="s">
        <v>49</v>
      </c>
      <c r="C1" s="5" t="s">
        <v>3</v>
      </c>
      <c r="D1" s="5" t="s">
        <v>50</v>
      </c>
      <c r="E1" s="5" t="s">
        <v>51</v>
      </c>
      <c r="F1" s="6" t="s">
        <v>52</v>
      </c>
      <c r="G1" s="6" t="s">
        <v>53</v>
      </c>
      <c r="H1" s="7" t="s">
        <v>54</v>
      </c>
      <c r="I1" s="2" t="s">
        <v>55</v>
      </c>
    </row>
    <row r="2" spans="1:9" ht="18" customHeight="1" outlineLevel="2">
      <c r="A2" s="5">
        <v>1</v>
      </c>
      <c r="B2" s="5" t="s">
        <v>56</v>
      </c>
      <c r="C2" s="5" t="s">
        <v>11</v>
      </c>
      <c r="D2" s="8"/>
      <c r="E2" s="8"/>
      <c r="F2" s="9"/>
      <c r="G2" s="9">
        <v>8</v>
      </c>
      <c r="H2" s="10">
        <f t="shared" ref="H2:H15" si="0">F2+G2</f>
        <v>8</v>
      </c>
      <c r="I2" s="2">
        <f>SUMIF(第二批分学科!B:B,B2,第二批分学科!E:E)-H2</f>
        <v>0</v>
      </c>
    </row>
    <row r="3" spans="1:9" ht="18" customHeight="1" outlineLevel="2">
      <c r="A3" s="5">
        <v>2</v>
      </c>
      <c r="B3" s="5" t="s">
        <v>57</v>
      </c>
      <c r="C3" s="5" t="s">
        <v>11</v>
      </c>
      <c r="D3" s="8">
        <v>2</v>
      </c>
      <c r="E3" s="8">
        <v>3</v>
      </c>
      <c r="F3" s="9">
        <v>2</v>
      </c>
      <c r="G3" s="9">
        <v>6</v>
      </c>
      <c r="H3" s="10">
        <f t="shared" si="0"/>
        <v>8</v>
      </c>
      <c r="I3" s="2">
        <f>SUMIF(第二批分学科!B:B,B3,第二批分学科!E:E)-H3</f>
        <v>0</v>
      </c>
    </row>
    <row r="4" spans="1:9" ht="18" customHeight="1" outlineLevel="2">
      <c r="A4" s="5">
        <v>3</v>
      </c>
      <c r="B4" s="5" t="s">
        <v>58</v>
      </c>
      <c r="C4" s="5" t="s">
        <v>11</v>
      </c>
      <c r="D4" s="8">
        <v>17</v>
      </c>
      <c r="E4" s="8"/>
      <c r="F4" s="9">
        <v>8</v>
      </c>
      <c r="G4" s="9">
        <v>4</v>
      </c>
      <c r="H4" s="10">
        <f t="shared" si="0"/>
        <v>12</v>
      </c>
      <c r="I4" s="2">
        <f>SUMIF(第二批分学科!B:B,B4,第二批分学科!E:E)-H4</f>
        <v>0</v>
      </c>
    </row>
    <row r="5" spans="1:9" ht="18" customHeight="1" outlineLevel="2">
      <c r="A5" s="5">
        <v>4</v>
      </c>
      <c r="B5" s="5" t="s">
        <v>59</v>
      </c>
      <c r="C5" s="5" t="s">
        <v>11</v>
      </c>
      <c r="D5" s="8">
        <v>3</v>
      </c>
      <c r="E5" s="8"/>
      <c r="F5" s="9">
        <v>1</v>
      </c>
      <c r="G5" s="9">
        <v>2</v>
      </c>
      <c r="H5" s="10">
        <f t="shared" si="0"/>
        <v>3</v>
      </c>
      <c r="I5" s="2">
        <f>SUMIF(第二批分学科!B:B,B5,第二批分学科!E:E)-H5</f>
        <v>0</v>
      </c>
    </row>
    <row r="6" spans="1:9" ht="18" customHeight="1" outlineLevel="2">
      <c r="A6" s="5">
        <v>5</v>
      </c>
      <c r="B6" s="5" t="s">
        <v>60</v>
      </c>
      <c r="C6" s="5" t="s">
        <v>11</v>
      </c>
      <c r="D6" s="8">
        <v>5</v>
      </c>
      <c r="E6" s="8"/>
      <c r="F6" s="9">
        <v>4</v>
      </c>
      <c r="G6" s="9"/>
      <c r="H6" s="10">
        <f t="shared" si="0"/>
        <v>4</v>
      </c>
      <c r="I6" s="2">
        <f>SUMIF(第二批分学科!B:B,B6,第二批分学科!E:E)-H6</f>
        <v>0</v>
      </c>
    </row>
    <row r="7" spans="1:9" ht="18" customHeight="1" outlineLevel="2">
      <c r="A7" s="5">
        <v>6</v>
      </c>
      <c r="B7" s="5" t="s">
        <v>61</v>
      </c>
      <c r="C7" s="5" t="s">
        <v>11</v>
      </c>
      <c r="D7" s="8">
        <v>3</v>
      </c>
      <c r="E7" s="8"/>
      <c r="F7" s="9">
        <v>1</v>
      </c>
      <c r="G7" s="9">
        <v>1</v>
      </c>
      <c r="H7" s="10">
        <f t="shared" si="0"/>
        <v>2</v>
      </c>
      <c r="I7" s="2">
        <f>SUMIF(第二批分学科!B:B,B7,第二批分学科!E:E)-H7</f>
        <v>0</v>
      </c>
    </row>
    <row r="8" spans="1:9" ht="18" customHeight="1" outlineLevel="2">
      <c r="A8" s="5">
        <v>7</v>
      </c>
      <c r="B8" s="5" t="s">
        <v>62</v>
      </c>
      <c r="C8" s="5" t="s">
        <v>11</v>
      </c>
      <c r="D8" s="8">
        <v>18</v>
      </c>
      <c r="E8" s="8">
        <v>3</v>
      </c>
      <c r="F8" s="9"/>
      <c r="G8" s="9"/>
      <c r="H8" s="10">
        <f t="shared" si="0"/>
        <v>0</v>
      </c>
      <c r="I8" s="2">
        <f>SUMIF(第二批分学科!B:B,B8,第二批分学科!E:E)-H8</f>
        <v>0</v>
      </c>
    </row>
    <row r="9" spans="1:9" ht="18" customHeight="1" outlineLevel="2">
      <c r="A9" s="5">
        <v>8</v>
      </c>
      <c r="B9" s="5" t="s">
        <v>63</v>
      </c>
      <c r="C9" s="5" t="s">
        <v>11</v>
      </c>
      <c r="D9" s="8">
        <v>6</v>
      </c>
      <c r="E9" s="8"/>
      <c r="F9" s="9">
        <v>5</v>
      </c>
      <c r="G9" s="9"/>
      <c r="H9" s="10">
        <f t="shared" si="0"/>
        <v>5</v>
      </c>
      <c r="I9" s="2">
        <f>SUMIF(第二批分学科!B:B,B9,第二批分学科!E:E)-H9</f>
        <v>0</v>
      </c>
    </row>
    <row r="10" spans="1:9" ht="18" customHeight="1" outlineLevel="2">
      <c r="A10" s="5">
        <v>9</v>
      </c>
      <c r="B10" s="5" t="s">
        <v>64</v>
      </c>
      <c r="C10" s="5" t="s">
        <v>11</v>
      </c>
      <c r="D10" s="8">
        <v>6</v>
      </c>
      <c r="E10" s="8"/>
      <c r="F10" s="9"/>
      <c r="G10" s="9">
        <v>4</v>
      </c>
      <c r="H10" s="10">
        <f t="shared" si="0"/>
        <v>4</v>
      </c>
      <c r="I10" s="2">
        <f>SUMIF(第二批分学科!B:B,B10,第二批分学科!E:E)-H10</f>
        <v>0</v>
      </c>
    </row>
    <row r="11" spans="1:9" ht="18" customHeight="1" outlineLevel="2">
      <c r="A11" s="5">
        <v>10</v>
      </c>
      <c r="B11" s="5" t="s">
        <v>65</v>
      </c>
      <c r="C11" s="5" t="s">
        <v>11</v>
      </c>
      <c r="D11" s="8">
        <v>9</v>
      </c>
      <c r="E11" s="8"/>
      <c r="F11" s="9"/>
      <c r="G11" s="9"/>
      <c r="H11" s="10">
        <f t="shared" si="0"/>
        <v>0</v>
      </c>
      <c r="I11" s="2">
        <f>SUMIF(第二批分学科!B:B,B11,第二批分学科!E:E)-H11</f>
        <v>0</v>
      </c>
    </row>
    <row r="12" spans="1:9" ht="18" customHeight="1" outlineLevel="2">
      <c r="A12" s="5">
        <v>11</v>
      </c>
      <c r="B12" s="5" t="s">
        <v>66</v>
      </c>
      <c r="C12" s="5" t="s">
        <v>11</v>
      </c>
      <c r="D12" s="8">
        <v>3</v>
      </c>
      <c r="E12" s="8"/>
      <c r="F12" s="9"/>
      <c r="G12" s="9">
        <v>3</v>
      </c>
      <c r="H12" s="10">
        <f t="shared" si="0"/>
        <v>3</v>
      </c>
      <c r="I12" s="2">
        <f>SUMIF(第二批分学科!B:B,B12,第二批分学科!E:E)-H12</f>
        <v>0</v>
      </c>
    </row>
    <row r="13" spans="1:9" ht="18" customHeight="1" outlineLevel="2">
      <c r="A13" s="5">
        <v>12</v>
      </c>
      <c r="B13" s="5" t="s">
        <v>67</v>
      </c>
      <c r="C13" s="5" t="s">
        <v>11</v>
      </c>
      <c r="D13" s="8">
        <v>1</v>
      </c>
      <c r="E13" s="8"/>
      <c r="F13" s="9">
        <v>1</v>
      </c>
      <c r="G13" s="9"/>
      <c r="H13" s="10">
        <f t="shared" si="0"/>
        <v>1</v>
      </c>
      <c r="I13" s="2">
        <f>SUMIF(第二批分学科!B:B,B13,第二批分学科!E:E)-H13</f>
        <v>0</v>
      </c>
    </row>
    <row r="14" spans="1:9" ht="18" customHeight="1" outlineLevel="2">
      <c r="A14" s="5">
        <v>13</v>
      </c>
      <c r="B14" s="11" t="s">
        <v>68</v>
      </c>
      <c r="C14" s="5" t="s">
        <v>11</v>
      </c>
      <c r="D14" s="8"/>
      <c r="E14" s="8">
        <v>4</v>
      </c>
      <c r="F14" s="9"/>
      <c r="G14" s="9">
        <v>1</v>
      </c>
      <c r="H14" s="10">
        <f t="shared" si="0"/>
        <v>1</v>
      </c>
      <c r="I14" s="2">
        <f>SUMIF(第二批分学科!B:B,B14,第二批分学科!E:E)-H14</f>
        <v>0</v>
      </c>
    </row>
    <row r="15" spans="1:9" ht="18" customHeight="1" outlineLevel="2">
      <c r="A15" s="5">
        <v>14</v>
      </c>
      <c r="B15" s="5" t="s">
        <v>69</v>
      </c>
      <c r="C15" s="5" t="s">
        <v>11</v>
      </c>
      <c r="D15" s="8">
        <v>3</v>
      </c>
      <c r="E15" s="8"/>
      <c r="F15" s="9"/>
      <c r="G15" s="9"/>
      <c r="H15" s="10">
        <f t="shared" si="0"/>
        <v>0</v>
      </c>
      <c r="I15" s="2">
        <f>SUMIF(第二批分学科!B:B,B15,第二批分学科!E:E)-H15</f>
        <v>0</v>
      </c>
    </row>
    <row r="16" spans="1:9" ht="18" customHeight="1" outlineLevel="1">
      <c r="A16" s="5"/>
      <c r="B16" s="5"/>
      <c r="C16" s="12" t="s">
        <v>70</v>
      </c>
      <c r="D16" s="8">
        <f>SUBTOTAL(9,D2:D15)</f>
        <v>76</v>
      </c>
      <c r="E16" s="8">
        <f>SUBTOTAL(9,E2:E15)</f>
        <v>10</v>
      </c>
      <c r="F16" s="9">
        <f>SUBTOTAL(9,F2:F15)</f>
        <v>22</v>
      </c>
      <c r="G16" s="9">
        <f>SUBTOTAL(9,G2:G15)</f>
        <v>29</v>
      </c>
      <c r="H16" s="10">
        <f>SUBTOTAL(9,H2:H15)</f>
        <v>51</v>
      </c>
    </row>
    <row r="17" spans="1:9" ht="18" customHeight="1" outlineLevel="2">
      <c r="A17" s="5">
        <v>15</v>
      </c>
      <c r="B17" s="5" t="s">
        <v>71</v>
      </c>
      <c r="C17" s="5" t="s">
        <v>20</v>
      </c>
      <c r="D17" s="8">
        <v>1</v>
      </c>
      <c r="E17" s="8"/>
      <c r="F17" s="9"/>
      <c r="G17" s="9">
        <v>6</v>
      </c>
      <c r="H17" s="10">
        <f t="shared" ref="H17:H28" si="1">F17+G17</f>
        <v>6</v>
      </c>
      <c r="I17" s="2">
        <f>SUMIF(第二批分学科!B:B,B17,第二批分学科!E:E)-H17</f>
        <v>0</v>
      </c>
    </row>
    <row r="18" spans="1:9" ht="18" customHeight="1" outlineLevel="2">
      <c r="A18" s="5">
        <v>16</v>
      </c>
      <c r="B18" s="5" t="s">
        <v>72</v>
      </c>
      <c r="C18" s="5" t="s">
        <v>20</v>
      </c>
      <c r="D18" s="8"/>
      <c r="E18" s="8">
        <v>7</v>
      </c>
      <c r="F18" s="9"/>
      <c r="G18" s="9">
        <v>4</v>
      </c>
      <c r="H18" s="10">
        <f t="shared" si="1"/>
        <v>4</v>
      </c>
      <c r="I18" s="2">
        <f>SUMIF(第二批分学科!B:B,B18,第二批分学科!E:E)-H18</f>
        <v>0</v>
      </c>
    </row>
    <row r="19" spans="1:9" ht="18" customHeight="1" outlineLevel="2">
      <c r="A19" s="5">
        <v>17</v>
      </c>
      <c r="B19" s="5" t="s">
        <v>73</v>
      </c>
      <c r="C19" s="5" t="s">
        <v>20</v>
      </c>
      <c r="D19" s="8">
        <v>1</v>
      </c>
      <c r="E19" s="8"/>
      <c r="F19" s="9"/>
      <c r="G19" s="9">
        <v>1</v>
      </c>
      <c r="H19" s="10">
        <f t="shared" si="1"/>
        <v>1</v>
      </c>
      <c r="I19" s="2">
        <f>SUMIF(第二批分学科!B:B,B19,第二批分学科!E:E)-H19</f>
        <v>0</v>
      </c>
    </row>
    <row r="20" spans="1:9" ht="18" customHeight="1" outlineLevel="2">
      <c r="A20" s="5">
        <v>18</v>
      </c>
      <c r="B20" s="5" t="s">
        <v>74</v>
      </c>
      <c r="C20" s="5" t="s">
        <v>20</v>
      </c>
      <c r="D20" s="8">
        <v>3</v>
      </c>
      <c r="E20" s="8">
        <v>10</v>
      </c>
      <c r="F20" s="9"/>
      <c r="G20" s="9">
        <v>9</v>
      </c>
      <c r="H20" s="10">
        <f t="shared" si="1"/>
        <v>9</v>
      </c>
      <c r="I20" s="2">
        <f>SUMIF(第二批分学科!B:B,B20,第二批分学科!E:E)-H20</f>
        <v>0</v>
      </c>
    </row>
    <row r="21" spans="1:9" ht="18" customHeight="1" outlineLevel="2">
      <c r="A21" s="5">
        <v>19</v>
      </c>
      <c r="B21" s="5" t="s">
        <v>75</v>
      </c>
      <c r="C21" s="5" t="s">
        <v>20</v>
      </c>
      <c r="D21" s="8"/>
      <c r="E21" s="8">
        <v>2</v>
      </c>
      <c r="F21" s="9"/>
      <c r="G21" s="9">
        <v>10</v>
      </c>
      <c r="H21" s="10">
        <f t="shared" si="1"/>
        <v>10</v>
      </c>
      <c r="I21" s="2">
        <f>SUMIF(第二批分学科!B:B,B21,第二批分学科!E:E)-H21</f>
        <v>0</v>
      </c>
    </row>
    <row r="22" spans="1:9" ht="18" customHeight="1" outlineLevel="2">
      <c r="A22" s="5">
        <v>20</v>
      </c>
      <c r="B22" s="5" t="s">
        <v>76</v>
      </c>
      <c r="C22" s="5" t="s">
        <v>20</v>
      </c>
      <c r="D22" s="8">
        <v>6</v>
      </c>
      <c r="E22" s="8">
        <v>2</v>
      </c>
      <c r="F22" s="9"/>
      <c r="G22" s="9">
        <v>4</v>
      </c>
      <c r="H22" s="10">
        <f t="shared" si="1"/>
        <v>4</v>
      </c>
      <c r="I22" s="2">
        <f>SUMIF(第二批分学科!B:B,B22,第二批分学科!E:E)-H22</f>
        <v>0</v>
      </c>
    </row>
    <row r="23" spans="1:9" ht="18" customHeight="1" outlineLevel="2">
      <c r="A23" s="5">
        <v>21</v>
      </c>
      <c r="B23" s="5" t="s">
        <v>77</v>
      </c>
      <c r="C23" s="5" t="s">
        <v>20</v>
      </c>
      <c r="D23" s="8"/>
      <c r="E23" s="8">
        <v>3</v>
      </c>
      <c r="F23" s="9"/>
      <c r="G23" s="9">
        <v>3</v>
      </c>
      <c r="H23" s="10">
        <f t="shared" si="1"/>
        <v>3</v>
      </c>
      <c r="I23" s="2">
        <f>SUMIF(第二批分学科!B:B,B23,第二批分学科!E:E)-H23</f>
        <v>0</v>
      </c>
    </row>
    <row r="24" spans="1:9" ht="18" customHeight="1" outlineLevel="2">
      <c r="A24" s="5">
        <v>22</v>
      </c>
      <c r="B24" s="5" t="s">
        <v>78</v>
      </c>
      <c r="C24" s="5" t="s">
        <v>20</v>
      </c>
      <c r="D24" s="8">
        <v>3</v>
      </c>
      <c r="E24" s="8">
        <v>11</v>
      </c>
      <c r="F24" s="9"/>
      <c r="G24" s="9">
        <v>4</v>
      </c>
      <c r="H24" s="10">
        <f t="shared" si="1"/>
        <v>4</v>
      </c>
      <c r="I24" s="2">
        <f>SUMIF(第二批分学科!B:B,B24,第二批分学科!E:E)-H24</f>
        <v>0</v>
      </c>
    </row>
    <row r="25" spans="1:9" ht="18" customHeight="1" outlineLevel="2">
      <c r="A25" s="5">
        <v>23</v>
      </c>
      <c r="B25" s="5" t="s">
        <v>79</v>
      </c>
      <c r="C25" s="5" t="s">
        <v>20</v>
      </c>
      <c r="D25" s="8"/>
      <c r="E25" s="8">
        <v>8</v>
      </c>
      <c r="F25" s="9"/>
      <c r="G25" s="9">
        <v>2</v>
      </c>
      <c r="H25" s="10">
        <f t="shared" si="1"/>
        <v>2</v>
      </c>
      <c r="I25" s="2">
        <f>SUMIF(第二批分学科!B:B,B25,第二批分学科!E:E)-H25</f>
        <v>0</v>
      </c>
    </row>
    <row r="26" spans="1:9" ht="18" customHeight="1" outlineLevel="2">
      <c r="A26" s="5">
        <v>24</v>
      </c>
      <c r="B26" s="5" t="s">
        <v>80</v>
      </c>
      <c r="C26" s="5" t="s">
        <v>20</v>
      </c>
      <c r="D26" s="8">
        <v>2</v>
      </c>
      <c r="E26" s="8"/>
      <c r="F26" s="9"/>
      <c r="G26" s="9">
        <v>8</v>
      </c>
      <c r="H26" s="10">
        <f t="shared" si="1"/>
        <v>8</v>
      </c>
      <c r="I26" s="2">
        <f>SUMIF(第二批分学科!B:B,B26,第二批分学科!E:E)-H26</f>
        <v>0</v>
      </c>
    </row>
    <row r="27" spans="1:9" ht="18" customHeight="1" outlineLevel="2">
      <c r="A27" s="5">
        <v>25</v>
      </c>
      <c r="B27" s="5" t="s">
        <v>81</v>
      </c>
      <c r="C27" s="5" t="s">
        <v>20</v>
      </c>
      <c r="D27" s="8"/>
      <c r="E27" s="8">
        <v>2</v>
      </c>
      <c r="F27" s="9"/>
      <c r="G27" s="9">
        <v>3</v>
      </c>
      <c r="H27" s="10">
        <f t="shared" si="1"/>
        <v>3</v>
      </c>
      <c r="I27" s="2">
        <f>SUMIF(第二批分学科!B:B,B27,第二批分学科!E:E)-H27</f>
        <v>0</v>
      </c>
    </row>
    <row r="28" spans="1:9" ht="18" customHeight="1" outlineLevel="2">
      <c r="A28" s="5">
        <v>26</v>
      </c>
      <c r="B28" s="5" t="s">
        <v>82</v>
      </c>
      <c r="C28" s="5" t="s">
        <v>20</v>
      </c>
      <c r="D28" s="8"/>
      <c r="E28" s="8"/>
      <c r="F28" s="9"/>
      <c r="G28" s="9"/>
      <c r="H28" s="10">
        <f t="shared" si="1"/>
        <v>0</v>
      </c>
      <c r="I28" s="2">
        <f>SUMIF(第二批分学科!B:B,B28,第二批分学科!E:E)-H28</f>
        <v>0</v>
      </c>
    </row>
    <row r="29" spans="1:9" ht="18" customHeight="1" outlineLevel="1">
      <c r="A29" s="5"/>
      <c r="B29" s="5"/>
      <c r="C29" s="12" t="s">
        <v>83</v>
      </c>
      <c r="D29" s="8">
        <f>SUBTOTAL(9,D17:D28)</f>
        <v>16</v>
      </c>
      <c r="E29" s="8">
        <f>SUBTOTAL(9,E17:E28)</f>
        <v>45</v>
      </c>
      <c r="F29" s="9">
        <f>SUBTOTAL(9,F17:F28)</f>
        <v>0</v>
      </c>
      <c r="G29" s="9">
        <f>SUBTOTAL(9,G17:G28)</f>
        <v>54</v>
      </c>
      <c r="H29" s="10">
        <f>SUBTOTAL(9,H17:H28)</f>
        <v>54</v>
      </c>
    </row>
    <row r="30" spans="1:9" ht="18" customHeight="1" outlineLevel="2">
      <c r="A30" s="5">
        <v>27</v>
      </c>
      <c r="B30" s="5" t="s">
        <v>84</v>
      </c>
      <c r="C30" s="5" t="s">
        <v>85</v>
      </c>
      <c r="D30" s="8">
        <v>6</v>
      </c>
      <c r="E30" s="8"/>
      <c r="F30" s="9">
        <v>2</v>
      </c>
      <c r="G30" s="9">
        <v>1</v>
      </c>
      <c r="H30" s="10">
        <f>F30+G30</f>
        <v>3</v>
      </c>
      <c r="I30" s="2">
        <f>SUMIF(第二批分学科!B:B,B30,第二批分学科!E:E)-H30</f>
        <v>0</v>
      </c>
    </row>
    <row r="31" spans="1:9" ht="18" customHeight="1" outlineLevel="2">
      <c r="A31" s="5">
        <v>28</v>
      </c>
      <c r="B31" s="5" t="s">
        <v>86</v>
      </c>
      <c r="C31" s="5" t="s">
        <v>85</v>
      </c>
      <c r="D31" s="8">
        <v>1</v>
      </c>
      <c r="E31" s="8"/>
      <c r="F31" s="9"/>
      <c r="G31" s="9"/>
      <c r="H31" s="10">
        <f>F31+G31</f>
        <v>0</v>
      </c>
      <c r="I31" s="2">
        <f>SUMIF(第二批分学科!B:B,B31,第二批分学科!E:E)-H31</f>
        <v>0</v>
      </c>
    </row>
    <row r="32" spans="1:9" ht="18" customHeight="1" outlineLevel="2">
      <c r="A32" s="5">
        <v>29</v>
      </c>
      <c r="B32" s="5" t="s">
        <v>87</v>
      </c>
      <c r="C32" s="5" t="s">
        <v>85</v>
      </c>
      <c r="D32" s="8"/>
      <c r="E32" s="8"/>
      <c r="F32" s="9"/>
      <c r="G32" s="9">
        <v>2</v>
      </c>
      <c r="H32" s="10">
        <f>F32+G32</f>
        <v>2</v>
      </c>
      <c r="I32" s="2">
        <f>SUMIF(第二批分学科!B:B,B32,第二批分学科!E:E)-H32</f>
        <v>0</v>
      </c>
    </row>
    <row r="33" spans="1:9" ht="18" customHeight="1" outlineLevel="2">
      <c r="A33" s="5">
        <v>30</v>
      </c>
      <c r="B33" s="5" t="s">
        <v>88</v>
      </c>
      <c r="C33" s="5" t="s">
        <v>85</v>
      </c>
      <c r="D33" s="8">
        <v>6</v>
      </c>
      <c r="E33" s="8">
        <v>1</v>
      </c>
      <c r="F33" s="9"/>
      <c r="G33" s="9"/>
      <c r="H33" s="10">
        <f>F33+G33</f>
        <v>0</v>
      </c>
      <c r="I33" s="2">
        <f>SUMIF(第二批分学科!B:B,B33,第二批分学科!E:E)-H33</f>
        <v>0</v>
      </c>
    </row>
    <row r="34" spans="1:9" ht="18" customHeight="1" outlineLevel="2">
      <c r="A34" s="5">
        <v>31</v>
      </c>
      <c r="B34" s="5" t="s">
        <v>89</v>
      </c>
      <c r="C34" s="5" t="s">
        <v>85</v>
      </c>
      <c r="D34" s="8">
        <v>2</v>
      </c>
      <c r="E34" s="8"/>
      <c r="F34" s="9"/>
      <c r="G34" s="9">
        <v>4</v>
      </c>
      <c r="H34" s="10">
        <f>F34+G34</f>
        <v>4</v>
      </c>
      <c r="I34" s="2">
        <f>SUMIF(第二批分学科!B:B,B34,第二批分学科!E:E)-H34</f>
        <v>0</v>
      </c>
    </row>
    <row r="35" spans="1:9" ht="18" customHeight="1" outlineLevel="1">
      <c r="A35" s="5"/>
      <c r="B35" s="5"/>
      <c r="C35" s="12" t="s">
        <v>90</v>
      </c>
      <c r="D35" s="8">
        <f>SUBTOTAL(9,D30:D34)</f>
        <v>15</v>
      </c>
      <c r="E35" s="8">
        <f>SUBTOTAL(9,E30:E34)</f>
        <v>1</v>
      </c>
      <c r="F35" s="9">
        <f>SUBTOTAL(9,F30:F34)</f>
        <v>2</v>
      </c>
      <c r="G35" s="9">
        <f>SUBTOTAL(9,G30:G34)</f>
        <v>7</v>
      </c>
      <c r="H35" s="10">
        <f>SUBTOTAL(9,H30:H34)</f>
        <v>9</v>
      </c>
    </row>
    <row r="36" spans="1:9" ht="18" customHeight="1">
      <c r="A36" s="5"/>
      <c r="B36" s="5"/>
      <c r="C36" s="12" t="s">
        <v>91</v>
      </c>
      <c r="D36" s="8">
        <f>SUBTOTAL(9,D2:D34)</f>
        <v>107</v>
      </c>
      <c r="E36" s="8">
        <f>SUBTOTAL(9,E2:E34)</f>
        <v>56</v>
      </c>
      <c r="F36" s="9">
        <f>SUBTOTAL(9,F2:F34)</f>
        <v>24</v>
      </c>
      <c r="G36" s="9">
        <f>SUBTOTAL(9,G2:G34)</f>
        <v>90</v>
      </c>
      <c r="H36" s="10">
        <f>SUBTOTAL(9,H2:H34)</f>
        <v>114</v>
      </c>
    </row>
  </sheetData>
  <protectedRanges>
    <protectedRange sqref="H1:H1048576" name="区域2"/>
    <protectedRange sqref="F1:F1048576" name="区域1"/>
  </protectedRanges>
  <autoFilter ref="A1:I35">
    <extLst/>
  </autoFilter>
  <phoneticPr fontId="12" type="noConversion"/>
  <pageMargins left="0.75" right="0.75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1"/>
  </sheetPr>
  <dimension ref="A1:E52"/>
  <sheetViews>
    <sheetView topLeftCell="A34" workbookViewId="0">
      <selection activeCell="D50" sqref="D50"/>
    </sheetView>
  </sheetViews>
  <sheetFormatPr defaultColWidth="9" defaultRowHeight="14.25"/>
  <cols>
    <col min="1" max="1" width="5.375" customWidth="1"/>
    <col min="2" max="2" width="40.375" customWidth="1"/>
    <col min="3" max="3" width="7.375" customWidth="1"/>
  </cols>
  <sheetData>
    <row r="1" spans="1:5">
      <c r="A1" s="1" t="s">
        <v>48</v>
      </c>
      <c r="B1" s="1" t="s">
        <v>49</v>
      </c>
      <c r="C1" s="1" t="s">
        <v>3</v>
      </c>
      <c r="D1" s="1" t="s">
        <v>92</v>
      </c>
      <c r="E1" s="1" t="s">
        <v>93</v>
      </c>
    </row>
    <row r="2" spans="1:5">
      <c r="A2" s="1">
        <v>7</v>
      </c>
      <c r="B2" s="1" t="s">
        <v>64</v>
      </c>
      <c r="C2" s="1" t="s">
        <v>11</v>
      </c>
      <c r="D2" s="1" t="s">
        <v>11</v>
      </c>
      <c r="E2" s="1">
        <v>4</v>
      </c>
    </row>
    <row r="3" spans="1:5">
      <c r="A3" s="1">
        <v>11</v>
      </c>
      <c r="B3" s="1" t="s">
        <v>58</v>
      </c>
      <c r="C3" s="1" t="s">
        <v>11</v>
      </c>
      <c r="D3" s="1" t="s">
        <v>11</v>
      </c>
      <c r="E3" s="1">
        <v>12</v>
      </c>
    </row>
    <row r="4" spans="1:5">
      <c r="A4" s="1">
        <v>3</v>
      </c>
      <c r="B4" s="1" t="s">
        <v>59</v>
      </c>
      <c r="C4" s="1" t="s">
        <v>11</v>
      </c>
      <c r="D4" s="1" t="s">
        <v>11</v>
      </c>
      <c r="E4" s="1">
        <v>3</v>
      </c>
    </row>
    <row r="5" spans="1:5">
      <c r="A5" s="1">
        <v>4</v>
      </c>
      <c r="B5" s="1" t="s">
        <v>61</v>
      </c>
      <c r="C5" s="1" t="s">
        <v>11</v>
      </c>
      <c r="D5" s="1" t="s">
        <v>11</v>
      </c>
      <c r="E5" s="1">
        <v>2</v>
      </c>
    </row>
    <row r="6" spans="1:5">
      <c r="A6" s="1">
        <v>9</v>
      </c>
      <c r="B6" s="1" t="s">
        <v>56</v>
      </c>
      <c r="C6" s="1" t="s">
        <v>11</v>
      </c>
      <c r="D6" s="1" t="s">
        <v>11</v>
      </c>
      <c r="E6" s="1">
        <v>8</v>
      </c>
    </row>
    <row r="7" spans="1:5">
      <c r="A7" s="1">
        <v>8</v>
      </c>
      <c r="B7" s="1" t="s">
        <v>63</v>
      </c>
      <c r="C7" s="1" t="s">
        <v>11</v>
      </c>
      <c r="D7" s="1" t="s">
        <v>11</v>
      </c>
      <c r="E7" s="1">
        <v>5</v>
      </c>
    </row>
    <row r="8" spans="1:5">
      <c r="A8" s="1">
        <v>10</v>
      </c>
      <c r="B8" s="1" t="s">
        <v>57</v>
      </c>
      <c r="C8" s="1" t="s">
        <v>11</v>
      </c>
      <c r="D8" s="1" t="s">
        <v>11</v>
      </c>
      <c r="E8" s="1">
        <v>8</v>
      </c>
    </row>
    <row r="9" spans="1:5">
      <c r="A9" s="1">
        <v>6</v>
      </c>
      <c r="B9" s="1" t="s">
        <v>60</v>
      </c>
      <c r="C9" s="1" t="s">
        <v>11</v>
      </c>
      <c r="D9" s="1" t="s">
        <v>11</v>
      </c>
      <c r="E9" s="1">
        <v>4</v>
      </c>
    </row>
    <row r="10" spans="1:5">
      <c r="A10" s="1">
        <v>1</v>
      </c>
      <c r="B10" s="1" t="s">
        <v>67</v>
      </c>
      <c r="C10" s="1" t="s">
        <v>11</v>
      </c>
      <c r="D10" s="1" t="s">
        <v>11</v>
      </c>
      <c r="E10" s="1">
        <v>1</v>
      </c>
    </row>
    <row r="11" spans="1:5">
      <c r="A11" s="1">
        <v>5</v>
      </c>
      <c r="B11" s="1" t="s">
        <v>66</v>
      </c>
      <c r="C11" s="1" t="s">
        <v>11</v>
      </c>
      <c r="D11" s="1" t="s">
        <v>11</v>
      </c>
      <c r="E11" s="1">
        <v>3</v>
      </c>
    </row>
    <row r="12" spans="1:5">
      <c r="A12" s="1">
        <v>2</v>
      </c>
      <c r="B12" s="1" t="s">
        <v>68</v>
      </c>
      <c r="C12" s="1" t="s">
        <v>11</v>
      </c>
      <c r="D12" s="1" t="s">
        <v>11</v>
      </c>
      <c r="E12" s="1">
        <v>1</v>
      </c>
    </row>
    <row r="13" spans="1:5">
      <c r="A13" s="1">
        <v>14</v>
      </c>
      <c r="B13" s="1" t="s">
        <v>76</v>
      </c>
      <c r="C13" s="1" t="s">
        <v>20</v>
      </c>
      <c r="D13" s="1" t="s">
        <v>94</v>
      </c>
      <c r="E13" s="1">
        <v>1</v>
      </c>
    </row>
    <row r="14" spans="1:5">
      <c r="A14" s="1">
        <v>31</v>
      </c>
      <c r="B14" s="1" t="s">
        <v>76</v>
      </c>
      <c r="C14" s="1" t="s">
        <v>20</v>
      </c>
      <c r="D14" s="1" t="s">
        <v>95</v>
      </c>
      <c r="E14" s="1">
        <v>2</v>
      </c>
    </row>
    <row r="15" spans="1:5">
      <c r="A15" s="1">
        <v>13</v>
      </c>
      <c r="B15" s="1" t="s">
        <v>76</v>
      </c>
      <c r="C15" s="1" t="s">
        <v>20</v>
      </c>
      <c r="D15" s="1" t="s">
        <v>96</v>
      </c>
      <c r="E15" s="1">
        <v>1</v>
      </c>
    </row>
    <row r="16" spans="1:5">
      <c r="A16" s="1">
        <v>18</v>
      </c>
      <c r="B16" s="1" t="s">
        <v>80</v>
      </c>
      <c r="C16" s="1" t="s">
        <v>20</v>
      </c>
      <c r="D16" s="1" t="s">
        <v>97</v>
      </c>
      <c r="E16" s="1">
        <v>1</v>
      </c>
    </row>
    <row r="17" spans="1:5">
      <c r="A17" s="1">
        <v>15</v>
      </c>
      <c r="B17" s="1" t="s">
        <v>80</v>
      </c>
      <c r="C17" s="1" t="s">
        <v>20</v>
      </c>
      <c r="D17" s="1" t="s">
        <v>98</v>
      </c>
      <c r="E17" s="1">
        <v>1</v>
      </c>
    </row>
    <row r="18" spans="1:5">
      <c r="A18" s="1">
        <v>20</v>
      </c>
      <c r="B18" s="1" t="s">
        <v>80</v>
      </c>
      <c r="C18" s="1" t="s">
        <v>20</v>
      </c>
      <c r="D18" s="1" t="s">
        <v>94</v>
      </c>
      <c r="E18" s="1">
        <v>1</v>
      </c>
    </row>
    <row r="19" spans="1:5">
      <c r="A19" s="1">
        <v>17</v>
      </c>
      <c r="B19" s="1" t="s">
        <v>80</v>
      </c>
      <c r="C19" s="1" t="s">
        <v>20</v>
      </c>
      <c r="D19" s="1" t="s">
        <v>95</v>
      </c>
      <c r="E19" s="1">
        <v>1</v>
      </c>
    </row>
    <row r="20" spans="1:5">
      <c r="A20" s="1">
        <v>16</v>
      </c>
      <c r="B20" s="1" t="s">
        <v>80</v>
      </c>
      <c r="C20" s="1" t="s">
        <v>20</v>
      </c>
      <c r="D20" s="1" t="s">
        <v>96</v>
      </c>
      <c r="E20" s="1">
        <v>1</v>
      </c>
    </row>
    <row r="21" spans="1:5">
      <c r="A21" s="1">
        <v>19</v>
      </c>
      <c r="B21" s="1" t="s">
        <v>80</v>
      </c>
      <c r="C21" s="1" t="s">
        <v>20</v>
      </c>
      <c r="D21" s="1" t="s">
        <v>99</v>
      </c>
      <c r="E21" s="1">
        <v>1</v>
      </c>
    </row>
    <row r="22" spans="1:5">
      <c r="A22" s="1">
        <v>32</v>
      </c>
      <c r="B22" s="1" t="s">
        <v>80</v>
      </c>
      <c r="C22" s="1" t="s">
        <v>20</v>
      </c>
      <c r="D22" s="1" t="s">
        <v>100</v>
      </c>
      <c r="E22" s="1">
        <v>2</v>
      </c>
    </row>
    <row r="23" spans="1:5">
      <c r="A23" s="1">
        <v>22</v>
      </c>
      <c r="B23" s="1" t="s">
        <v>75</v>
      </c>
      <c r="C23" s="1" t="s">
        <v>20</v>
      </c>
      <c r="D23" s="1" t="s">
        <v>98</v>
      </c>
      <c r="E23" s="1">
        <v>1</v>
      </c>
    </row>
    <row r="24" spans="1:5">
      <c r="A24" s="1">
        <v>24</v>
      </c>
      <c r="B24" s="1" t="s">
        <v>75</v>
      </c>
      <c r="C24" s="1" t="s">
        <v>20</v>
      </c>
      <c r="D24" s="1" t="s">
        <v>94</v>
      </c>
      <c r="E24" s="1">
        <v>1</v>
      </c>
    </row>
    <row r="25" spans="1:5">
      <c r="A25" s="1">
        <v>23</v>
      </c>
      <c r="B25" s="1" t="s">
        <v>75</v>
      </c>
      <c r="C25" s="1" t="s">
        <v>20</v>
      </c>
      <c r="D25" s="1" t="s">
        <v>95</v>
      </c>
      <c r="E25" s="1">
        <v>1</v>
      </c>
    </row>
    <row r="26" spans="1:5">
      <c r="A26" s="1">
        <v>34</v>
      </c>
      <c r="B26" s="1" t="s">
        <v>75</v>
      </c>
      <c r="C26" s="1" t="s">
        <v>20</v>
      </c>
      <c r="D26" s="1" t="s">
        <v>99</v>
      </c>
      <c r="E26" s="1">
        <v>2</v>
      </c>
    </row>
    <row r="27" spans="1:5">
      <c r="A27" s="1">
        <v>42</v>
      </c>
      <c r="B27" s="1" t="s">
        <v>75</v>
      </c>
      <c r="C27" s="1" t="s">
        <v>20</v>
      </c>
      <c r="D27" s="1" t="s">
        <v>100</v>
      </c>
      <c r="E27" s="1">
        <v>5</v>
      </c>
    </row>
    <row r="28" spans="1:5">
      <c r="A28" s="1">
        <v>30</v>
      </c>
      <c r="B28" s="1" t="s">
        <v>78</v>
      </c>
      <c r="C28" s="1" t="s">
        <v>20</v>
      </c>
      <c r="D28" s="1" t="s">
        <v>94</v>
      </c>
      <c r="E28" s="1">
        <v>2</v>
      </c>
    </row>
    <row r="29" spans="1:5">
      <c r="A29" s="1">
        <v>29</v>
      </c>
      <c r="B29" s="1" t="s">
        <v>78</v>
      </c>
      <c r="C29" s="1" t="s">
        <v>20</v>
      </c>
      <c r="D29" s="1" t="s">
        <v>95</v>
      </c>
      <c r="E29" s="1">
        <v>2</v>
      </c>
    </row>
    <row r="30" spans="1:5">
      <c r="A30" s="1">
        <v>38</v>
      </c>
      <c r="B30" s="1" t="s">
        <v>74</v>
      </c>
      <c r="C30" s="1" t="s">
        <v>20</v>
      </c>
      <c r="D30" s="1" t="s">
        <v>94</v>
      </c>
      <c r="E30" s="1">
        <v>3</v>
      </c>
    </row>
    <row r="31" spans="1:5">
      <c r="A31" s="1">
        <v>37</v>
      </c>
      <c r="B31" s="1" t="s">
        <v>74</v>
      </c>
      <c r="C31" s="1" t="s">
        <v>20</v>
      </c>
      <c r="D31" s="1" t="s">
        <v>99</v>
      </c>
      <c r="E31" s="1">
        <v>3</v>
      </c>
    </row>
    <row r="32" spans="1:5">
      <c r="A32" s="1">
        <v>39</v>
      </c>
      <c r="B32" s="1" t="s">
        <v>74</v>
      </c>
      <c r="C32" s="1" t="s">
        <v>20</v>
      </c>
      <c r="D32" s="1" t="s">
        <v>100</v>
      </c>
      <c r="E32" s="1">
        <v>3</v>
      </c>
    </row>
    <row r="33" spans="1:5">
      <c r="A33" s="1">
        <v>26</v>
      </c>
      <c r="B33" s="1" t="s">
        <v>73</v>
      </c>
      <c r="C33" s="1" t="s">
        <v>20</v>
      </c>
      <c r="D33" s="1" t="s">
        <v>100</v>
      </c>
      <c r="E33" s="1">
        <v>1</v>
      </c>
    </row>
    <row r="34" spans="1:5">
      <c r="A34" s="1">
        <v>21</v>
      </c>
      <c r="B34" s="1" t="s">
        <v>72</v>
      </c>
      <c r="C34" s="1" t="s">
        <v>20</v>
      </c>
      <c r="D34" s="1" t="s">
        <v>99</v>
      </c>
      <c r="E34" s="1">
        <v>1</v>
      </c>
    </row>
    <row r="35" spans="1:5">
      <c r="A35" s="1">
        <v>40</v>
      </c>
      <c r="B35" s="1" t="s">
        <v>72</v>
      </c>
      <c r="C35" s="1" t="s">
        <v>20</v>
      </c>
      <c r="D35" s="1" t="s">
        <v>100</v>
      </c>
      <c r="E35" s="1">
        <v>3</v>
      </c>
    </row>
    <row r="36" spans="1:5">
      <c r="A36" s="1">
        <v>33</v>
      </c>
      <c r="B36" s="1" t="s">
        <v>79</v>
      </c>
      <c r="C36" s="1" t="s">
        <v>20</v>
      </c>
      <c r="D36" s="1" t="s">
        <v>100</v>
      </c>
      <c r="E36" s="1">
        <v>2</v>
      </c>
    </row>
    <row r="37" spans="1:5">
      <c r="A37" s="1">
        <v>27</v>
      </c>
      <c r="B37" s="1" t="s">
        <v>77</v>
      </c>
      <c r="C37" s="1" t="s">
        <v>20</v>
      </c>
      <c r="D37" s="1" t="s">
        <v>96</v>
      </c>
      <c r="E37" s="1">
        <v>1</v>
      </c>
    </row>
    <row r="38" spans="1:5">
      <c r="A38" s="1">
        <v>36</v>
      </c>
      <c r="B38" s="1" t="s">
        <v>77</v>
      </c>
      <c r="C38" s="1" t="s">
        <v>20</v>
      </c>
      <c r="D38" s="1" t="s">
        <v>100</v>
      </c>
      <c r="E38" s="1">
        <v>2</v>
      </c>
    </row>
    <row r="39" spans="1:5">
      <c r="A39" s="1">
        <v>25</v>
      </c>
      <c r="B39" s="1" t="s">
        <v>71</v>
      </c>
      <c r="C39" s="1" t="s">
        <v>20</v>
      </c>
      <c r="D39" s="1" t="s">
        <v>94</v>
      </c>
      <c r="E39" s="1">
        <v>1</v>
      </c>
    </row>
    <row r="40" spans="1:5">
      <c r="A40" s="1">
        <v>41</v>
      </c>
      <c r="B40" s="1" t="s">
        <v>71</v>
      </c>
      <c r="C40" s="1" t="s">
        <v>20</v>
      </c>
      <c r="D40" s="1" t="s">
        <v>99</v>
      </c>
      <c r="E40" s="1">
        <v>3</v>
      </c>
    </row>
    <row r="41" spans="1:5">
      <c r="A41" s="1">
        <v>35</v>
      </c>
      <c r="B41" s="1" t="s">
        <v>71</v>
      </c>
      <c r="C41" s="1" t="s">
        <v>20</v>
      </c>
      <c r="D41" s="1" t="s">
        <v>100</v>
      </c>
      <c r="E41" s="1">
        <v>2</v>
      </c>
    </row>
    <row r="42" spans="1:5">
      <c r="A42" s="1">
        <v>12</v>
      </c>
      <c r="B42" s="1" t="s">
        <v>81</v>
      </c>
      <c r="C42" s="1" t="s">
        <v>20</v>
      </c>
      <c r="D42" s="1" t="s">
        <v>99</v>
      </c>
      <c r="E42" s="1">
        <v>1</v>
      </c>
    </row>
    <row r="43" spans="1:5">
      <c r="A43" s="1">
        <v>28</v>
      </c>
      <c r="B43" s="1" t="s">
        <v>81</v>
      </c>
      <c r="C43" s="1" t="s">
        <v>20</v>
      </c>
      <c r="D43" s="1" t="s">
        <v>100</v>
      </c>
      <c r="E43" s="1">
        <v>2</v>
      </c>
    </row>
    <row r="44" spans="1:5">
      <c r="A44" s="1">
        <v>48</v>
      </c>
      <c r="B44" s="1" t="s">
        <v>87</v>
      </c>
      <c r="C44" s="1" t="s">
        <v>85</v>
      </c>
      <c r="D44" s="1" t="s">
        <v>95</v>
      </c>
      <c r="E44" s="1">
        <v>1</v>
      </c>
    </row>
    <row r="45" spans="1:5">
      <c r="A45" s="1">
        <v>47</v>
      </c>
      <c r="B45" s="1" t="s">
        <v>87</v>
      </c>
      <c r="C45" s="1" t="s">
        <v>85</v>
      </c>
      <c r="D45" s="1" t="s">
        <v>100</v>
      </c>
      <c r="E45" s="1">
        <v>1</v>
      </c>
    </row>
    <row r="46" spans="1:5">
      <c r="A46" s="1">
        <v>45</v>
      </c>
      <c r="B46" s="1" t="s">
        <v>89</v>
      </c>
      <c r="C46" s="1" t="s">
        <v>85</v>
      </c>
      <c r="D46" s="1" t="s">
        <v>101</v>
      </c>
      <c r="E46" s="1">
        <v>1</v>
      </c>
    </row>
    <row r="47" spans="1:5">
      <c r="A47" s="1">
        <v>46</v>
      </c>
      <c r="B47" s="1" t="s">
        <v>89</v>
      </c>
      <c r="C47" s="1" t="s">
        <v>85</v>
      </c>
      <c r="D47" s="1" t="s">
        <v>94</v>
      </c>
      <c r="E47" s="1">
        <v>1</v>
      </c>
    </row>
    <row r="48" spans="1:5">
      <c r="A48" s="1">
        <v>49</v>
      </c>
      <c r="B48" s="1" t="s">
        <v>89</v>
      </c>
      <c r="C48" s="1" t="s">
        <v>85</v>
      </c>
      <c r="D48" s="1" t="s">
        <v>99</v>
      </c>
      <c r="E48" s="1">
        <v>2</v>
      </c>
    </row>
    <row r="49" spans="1:5">
      <c r="A49" s="1">
        <v>43</v>
      </c>
      <c r="B49" s="1" t="s">
        <v>84</v>
      </c>
      <c r="C49" s="1" t="s">
        <v>85</v>
      </c>
      <c r="D49" s="1" t="s">
        <v>96</v>
      </c>
      <c r="E49" s="1">
        <v>1</v>
      </c>
    </row>
    <row r="50" spans="1:5">
      <c r="A50" s="1">
        <v>44</v>
      </c>
      <c r="B50" s="1" t="s">
        <v>84</v>
      </c>
      <c r="C50" s="1" t="s">
        <v>85</v>
      </c>
      <c r="D50" s="1" t="s">
        <v>99</v>
      </c>
      <c r="E50" s="1">
        <v>1</v>
      </c>
    </row>
    <row r="51" spans="1:5">
      <c r="A51" s="1">
        <v>44</v>
      </c>
      <c r="B51" s="1" t="s">
        <v>84</v>
      </c>
      <c r="C51" s="1" t="s">
        <v>85</v>
      </c>
      <c r="D51" s="1" t="s">
        <v>100</v>
      </c>
      <c r="E51" s="1">
        <v>1</v>
      </c>
    </row>
    <row r="52" spans="1:5">
      <c r="E52">
        <f>SUM(E2:E51)</f>
        <v>114</v>
      </c>
    </row>
  </sheetData>
  <sortState ref="A2:E50">
    <sortCondition descending="1" ref="C2:C50"/>
    <sortCondition ref="B2:B50"/>
    <sortCondition ref="D2:D50"/>
  </sortState>
  <phoneticPr fontId="12" type="noConversion"/>
  <pageMargins left="0.75" right="0.75" top="1" bottom="1" header="0.5" footer="0.5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1"/>
  </sheetPr>
  <dimension ref="A1:C40"/>
  <sheetViews>
    <sheetView workbookViewId="0">
      <selection activeCell="B2" sqref="B2"/>
    </sheetView>
  </sheetViews>
  <sheetFormatPr defaultColWidth="9" defaultRowHeight="14.25"/>
  <cols>
    <col min="1" max="1" width="33.75" customWidth="1"/>
    <col min="2" max="2" width="18.25" customWidth="1"/>
    <col min="3" max="3" width="5.375" customWidth="1"/>
  </cols>
  <sheetData>
    <row r="1" spans="1:3">
      <c r="A1" t="s">
        <v>49</v>
      </c>
      <c r="B1" t="s">
        <v>102</v>
      </c>
      <c r="C1" t="s">
        <v>93</v>
      </c>
    </row>
    <row r="2" spans="1:3">
      <c r="A2" t="s">
        <v>84</v>
      </c>
      <c r="B2" t="s">
        <v>99</v>
      </c>
      <c r="C2">
        <v>1</v>
      </c>
    </row>
    <row r="3" spans="1:3">
      <c r="A3" t="s">
        <v>84</v>
      </c>
      <c r="B3" t="s">
        <v>96</v>
      </c>
      <c r="C3">
        <v>1</v>
      </c>
    </row>
    <row r="4" spans="1:3">
      <c r="A4" t="s">
        <v>84</v>
      </c>
      <c r="B4" t="s">
        <v>100</v>
      </c>
      <c r="C4">
        <v>1</v>
      </c>
    </row>
    <row r="5" spans="1:3">
      <c r="A5" t="s">
        <v>81</v>
      </c>
      <c r="B5" t="s">
        <v>99</v>
      </c>
      <c r="C5">
        <v>1</v>
      </c>
    </row>
    <row r="6" spans="1:3">
      <c r="A6" t="s">
        <v>81</v>
      </c>
      <c r="B6" t="s">
        <v>100</v>
      </c>
      <c r="C6">
        <v>2</v>
      </c>
    </row>
    <row r="7" spans="1:3">
      <c r="A7" t="s">
        <v>78</v>
      </c>
      <c r="B7" t="s">
        <v>95</v>
      </c>
      <c r="C7">
        <v>2</v>
      </c>
    </row>
    <row r="8" spans="1:3">
      <c r="A8" t="s">
        <v>78</v>
      </c>
      <c r="B8" t="s">
        <v>94</v>
      </c>
      <c r="C8">
        <v>2</v>
      </c>
    </row>
    <row r="9" spans="1:3">
      <c r="A9" t="s">
        <v>76</v>
      </c>
      <c r="B9" t="s">
        <v>95</v>
      </c>
      <c r="C9">
        <v>2</v>
      </c>
    </row>
    <row r="10" spans="1:3">
      <c r="A10" t="s">
        <v>76</v>
      </c>
      <c r="B10" t="s">
        <v>96</v>
      </c>
      <c r="C10">
        <v>1</v>
      </c>
    </row>
    <row r="11" spans="1:3">
      <c r="A11" t="s">
        <v>76</v>
      </c>
      <c r="B11" t="s">
        <v>94</v>
      </c>
      <c r="C11">
        <v>1</v>
      </c>
    </row>
    <row r="12" spans="1:3">
      <c r="A12" t="s">
        <v>80</v>
      </c>
      <c r="B12" t="s">
        <v>98</v>
      </c>
      <c r="C12">
        <v>1</v>
      </c>
    </row>
    <row r="13" spans="1:3">
      <c r="A13" t="s">
        <v>80</v>
      </c>
      <c r="B13" t="s">
        <v>96</v>
      </c>
      <c r="C13">
        <v>1</v>
      </c>
    </row>
    <row r="14" spans="1:3">
      <c r="A14" t="s">
        <v>80</v>
      </c>
      <c r="B14" t="s">
        <v>95</v>
      </c>
      <c r="C14">
        <v>1</v>
      </c>
    </row>
    <row r="15" spans="1:3">
      <c r="A15" t="s">
        <v>80</v>
      </c>
      <c r="B15" t="s">
        <v>97</v>
      </c>
      <c r="C15">
        <v>1</v>
      </c>
    </row>
    <row r="16" spans="1:3">
      <c r="A16" t="s">
        <v>80</v>
      </c>
      <c r="B16" t="s">
        <v>99</v>
      </c>
      <c r="C16">
        <v>1</v>
      </c>
    </row>
    <row r="17" spans="1:3">
      <c r="A17" t="s">
        <v>80</v>
      </c>
      <c r="B17" t="s">
        <v>94</v>
      </c>
      <c r="C17">
        <v>1</v>
      </c>
    </row>
    <row r="18" spans="1:3">
      <c r="A18" t="s">
        <v>80</v>
      </c>
      <c r="B18" t="s">
        <v>100</v>
      </c>
      <c r="C18">
        <v>2</v>
      </c>
    </row>
    <row r="19" spans="1:3">
      <c r="A19" t="s">
        <v>74</v>
      </c>
      <c r="B19" t="s">
        <v>99</v>
      </c>
      <c r="C19">
        <v>3</v>
      </c>
    </row>
    <row r="20" spans="1:3">
      <c r="A20" t="s">
        <v>74</v>
      </c>
      <c r="B20" t="s">
        <v>94</v>
      </c>
      <c r="C20">
        <v>3</v>
      </c>
    </row>
    <row r="21" spans="1:3">
      <c r="A21" t="s">
        <v>74</v>
      </c>
      <c r="B21" t="s">
        <v>100</v>
      </c>
      <c r="C21">
        <v>3</v>
      </c>
    </row>
    <row r="22" spans="1:3">
      <c r="A22" t="s">
        <v>72</v>
      </c>
      <c r="B22" t="s">
        <v>99</v>
      </c>
      <c r="C22">
        <v>1</v>
      </c>
    </row>
    <row r="23" spans="1:3">
      <c r="A23" t="s">
        <v>72</v>
      </c>
      <c r="B23" t="s">
        <v>100</v>
      </c>
      <c r="C23">
        <v>3</v>
      </c>
    </row>
    <row r="24" spans="1:3">
      <c r="A24" t="s">
        <v>79</v>
      </c>
      <c r="B24" t="s">
        <v>100</v>
      </c>
      <c r="C24">
        <v>2</v>
      </c>
    </row>
    <row r="25" spans="1:3">
      <c r="A25" t="s">
        <v>75</v>
      </c>
      <c r="B25" t="s">
        <v>98</v>
      </c>
      <c r="C25">
        <v>1</v>
      </c>
    </row>
    <row r="26" spans="1:3">
      <c r="A26" t="s">
        <v>75</v>
      </c>
      <c r="B26" t="s">
        <v>95</v>
      </c>
      <c r="C26">
        <v>1</v>
      </c>
    </row>
    <row r="27" spans="1:3">
      <c r="A27" t="s">
        <v>75</v>
      </c>
      <c r="B27" t="s">
        <v>99</v>
      </c>
      <c r="C27">
        <v>2</v>
      </c>
    </row>
    <row r="28" spans="1:3">
      <c r="A28" t="s">
        <v>75</v>
      </c>
      <c r="B28" t="s">
        <v>94</v>
      </c>
      <c r="C28">
        <v>1</v>
      </c>
    </row>
    <row r="29" spans="1:3">
      <c r="A29" t="s">
        <v>75</v>
      </c>
      <c r="B29" t="s">
        <v>100</v>
      </c>
      <c r="C29">
        <v>5</v>
      </c>
    </row>
    <row r="30" spans="1:3">
      <c r="A30" t="s">
        <v>89</v>
      </c>
      <c r="B30" t="s">
        <v>101</v>
      </c>
      <c r="C30">
        <v>1</v>
      </c>
    </row>
    <row r="31" spans="1:3">
      <c r="A31" t="s">
        <v>89</v>
      </c>
      <c r="B31" t="s">
        <v>94</v>
      </c>
      <c r="C31">
        <v>1</v>
      </c>
    </row>
    <row r="32" spans="1:3">
      <c r="A32" t="s">
        <v>89</v>
      </c>
      <c r="B32" t="s">
        <v>99</v>
      </c>
      <c r="C32">
        <v>2</v>
      </c>
    </row>
    <row r="33" spans="1:3">
      <c r="A33" t="s">
        <v>71</v>
      </c>
      <c r="B33" t="s">
        <v>99</v>
      </c>
      <c r="C33">
        <v>3</v>
      </c>
    </row>
    <row r="34" spans="1:3">
      <c r="A34" t="s">
        <v>71</v>
      </c>
      <c r="B34" t="s">
        <v>94</v>
      </c>
      <c r="C34">
        <v>1</v>
      </c>
    </row>
    <row r="35" spans="1:3">
      <c r="A35" t="s">
        <v>71</v>
      </c>
      <c r="B35" t="s">
        <v>100</v>
      </c>
      <c r="C35">
        <v>2</v>
      </c>
    </row>
    <row r="36" spans="1:3">
      <c r="A36" t="s">
        <v>73</v>
      </c>
      <c r="B36" t="s">
        <v>100</v>
      </c>
      <c r="C36">
        <v>1</v>
      </c>
    </row>
    <row r="37" spans="1:3">
      <c r="A37" t="s">
        <v>87</v>
      </c>
      <c r="B37" t="s">
        <v>100</v>
      </c>
      <c r="C37">
        <v>1</v>
      </c>
    </row>
    <row r="38" spans="1:3">
      <c r="A38" t="s">
        <v>87</v>
      </c>
      <c r="B38" t="s">
        <v>95</v>
      </c>
      <c r="C38">
        <v>1</v>
      </c>
    </row>
    <row r="39" spans="1:3">
      <c r="A39" t="s">
        <v>77</v>
      </c>
      <c r="B39" t="s">
        <v>100</v>
      </c>
      <c r="C39">
        <v>2</v>
      </c>
    </row>
    <row r="40" spans="1:3">
      <c r="A40" t="s">
        <v>77</v>
      </c>
      <c r="B40" t="s">
        <v>96</v>
      </c>
      <c r="C40">
        <v>1</v>
      </c>
    </row>
  </sheetData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岗位</vt:lpstr>
      <vt:lpstr>Sheet1</vt:lpstr>
      <vt:lpstr>Sheet2</vt:lpstr>
      <vt:lpstr>第二批人数统计</vt:lpstr>
      <vt:lpstr>第二批分学科</vt:lpstr>
      <vt:lpstr>学校分学科上报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2019-07-18T02:29:00Z</dcterms:created>
  <dcterms:modified xsi:type="dcterms:W3CDTF">2020-07-31T05:01:52Z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true</vt:bool>
  </property>
</Properties>
</file>