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 activeTab="1"/>
  </bookViews>
  <sheets>
    <sheet name="参加专业测试人员总成绩表" sheetId="1" r:id="rId1"/>
    <sheet name="考试总成绩公示表" sheetId="2" r:id="rId2"/>
    <sheet name="Sheet3" sheetId="3" r:id="rId3"/>
  </sheets>
  <definedNames>
    <definedName name="_xlnm.Print_Titles" localSheetId="0">参加专业测试人员总成绩表!$1:$5</definedName>
    <definedName name="_xlnm.Print_Titles" localSheetId="1">考试总成绩公示表!$1:$2</definedName>
  </definedNames>
  <calcPr calcId="144525"/>
</workbook>
</file>

<file path=xl/sharedStrings.xml><?xml version="1.0" encoding="utf-8"?>
<sst xmlns="http://schemas.openxmlformats.org/spreadsheetml/2006/main" count="719" uniqueCount="302">
  <si>
    <t>2020年扎赉诺尔区中小学、幼儿园教师公开招聘考试总成绩公示</t>
  </si>
  <si>
    <t>序号</t>
  </si>
  <si>
    <t>姓名</t>
  </si>
  <si>
    <t>性别</t>
  </si>
  <si>
    <t>出生年月</t>
  </si>
  <si>
    <t>身份证号码</t>
  </si>
  <si>
    <t>民族</t>
  </si>
  <si>
    <t>学历情况</t>
  </si>
  <si>
    <t>报考岗位</t>
  </si>
  <si>
    <t>报考学校</t>
  </si>
  <si>
    <t>电话</t>
  </si>
  <si>
    <t>职业能力倾向测验</t>
  </si>
  <si>
    <t>民族加分</t>
  </si>
  <si>
    <t>笔试成绩</t>
  </si>
  <si>
    <t>笔试名次</t>
  </si>
  <si>
    <t>专业测试成绩</t>
  </si>
  <si>
    <t>笔试成绩*30%</t>
  </si>
  <si>
    <t>专业测试成绩*70%</t>
  </si>
  <si>
    <t>总成绩</t>
  </si>
  <si>
    <t>总成绩（保留两位小数）</t>
  </si>
  <si>
    <t>名次</t>
  </si>
  <si>
    <t>拟录用标志</t>
  </si>
  <si>
    <t>最高</t>
  </si>
  <si>
    <t>文化程序</t>
  </si>
  <si>
    <t>毕业院校、专业及时间</t>
  </si>
  <si>
    <t>影霞</t>
  </si>
  <si>
    <t>女</t>
  </si>
  <si>
    <t>152128199303143621</t>
  </si>
  <si>
    <t>鄂温克族</t>
  </si>
  <si>
    <t>大学本科</t>
  </si>
  <si>
    <t>呼伦贝尔学院
2015.7.1</t>
  </si>
  <si>
    <t>小学语文</t>
  </si>
  <si>
    <t>扎赉诺尔区解放街小学</t>
  </si>
  <si>
    <t>15149231133</t>
  </si>
  <si>
    <t>许洋洋</t>
  </si>
  <si>
    <t>152102199103042742</t>
  </si>
  <si>
    <t>汉族</t>
  </si>
  <si>
    <t>内蒙古师范大学2014.6.30</t>
  </si>
  <si>
    <t>15104976266</t>
  </si>
  <si>
    <t>张影</t>
  </si>
  <si>
    <t>152128198808274526</t>
  </si>
  <si>
    <t>赤峰学院2012.6.30</t>
  </si>
  <si>
    <t>17614903200</t>
  </si>
  <si>
    <t>钱佳琪</t>
  </si>
  <si>
    <t>152102199309051222</t>
  </si>
  <si>
    <t>哈尔滨广厦学院2017.7.1</t>
  </si>
  <si>
    <t>扎赉诺尔区明德小学</t>
  </si>
  <si>
    <t>13171185279</t>
  </si>
  <si>
    <t>刘晴</t>
  </si>
  <si>
    <t>220882198912192945</t>
  </si>
  <si>
    <t>吉林师范大学博达学院2012.6.30</t>
  </si>
  <si>
    <t>13134707008</t>
  </si>
  <si>
    <t>朱珊</t>
  </si>
  <si>
    <t>152102199512122428</t>
  </si>
  <si>
    <t>内蒙古师范大学2017.7.1</t>
  </si>
  <si>
    <t>15148400732</t>
  </si>
  <si>
    <t>包雪铭</t>
  </si>
  <si>
    <t>152102199610070625</t>
  </si>
  <si>
    <t>蒙古族</t>
  </si>
  <si>
    <t>赤峰学院2018.7.1</t>
  </si>
  <si>
    <t>扎赉诺尔区榕欣小学</t>
  </si>
  <si>
    <t>15548445651</t>
  </si>
  <si>
    <t>吴蒙蒙</t>
  </si>
  <si>
    <t>342622199612062985</t>
  </si>
  <si>
    <t>东北师范大学人文学院2018.6.29</t>
  </si>
  <si>
    <t>13190971206</t>
  </si>
  <si>
    <t>王子晗</t>
  </si>
  <si>
    <t>152105199809011525</t>
  </si>
  <si>
    <t>内蒙古科技大学2020.7.1</t>
  </si>
  <si>
    <t>13354809782</t>
  </si>
  <si>
    <t>李蕾</t>
  </si>
  <si>
    <t>152122199503102148</t>
  </si>
  <si>
    <t xml:space="preserve">吉林外国语大学2019.6.19
</t>
  </si>
  <si>
    <t>18843000856</t>
  </si>
  <si>
    <t>陈天娇</t>
  </si>
  <si>
    <t>152102199612300025</t>
  </si>
  <si>
    <t>黑龙江东方学院2019.6.30</t>
  </si>
  <si>
    <t>18947584801</t>
  </si>
  <si>
    <t>曹雨薇</t>
  </si>
  <si>
    <t>152130199709063922</t>
  </si>
  <si>
    <t>安阳学院2020.6.30</t>
  </si>
  <si>
    <t>17637907096</t>
  </si>
  <si>
    <t>乌兰</t>
  </si>
  <si>
    <t>152105199701070320</t>
  </si>
  <si>
    <t>达斡尔族</t>
  </si>
  <si>
    <t>呼伦贝尔学院
2020.7.1</t>
  </si>
  <si>
    <t>18047053005</t>
  </si>
  <si>
    <t>滕达</t>
  </si>
  <si>
    <t>男</t>
  </si>
  <si>
    <t>152102199606141814</t>
  </si>
  <si>
    <t>长江大学文理学院2019.6.30</t>
  </si>
  <si>
    <t>17614910257</t>
  </si>
  <si>
    <t>张玉茹</t>
  </si>
  <si>
    <t>15022119960116004X</t>
  </si>
  <si>
    <t>内蒙古大学2019.7.10</t>
  </si>
  <si>
    <t>13847053887</t>
  </si>
  <si>
    <t>宋越</t>
  </si>
  <si>
    <t>152129199605086024</t>
  </si>
  <si>
    <t>内蒙古师范大学鸿德学院2020.6.26</t>
  </si>
  <si>
    <t>13848504652</t>
  </si>
  <si>
    <t>其勒莫格</t>
  </si>
  <si>
    <t>152221199504044022</t>
  </si>
  <si>
    <t>呼和浩特民族学院2019.7.1</t>
  </si>
  <si>
    <t>15104873371</t>
  </si>
  <si>
    <t>陈琦</t>
  </si>
  <si>
    <t>152128199601144526</t>
  </si>
  <si>
    <t>长春科技学院2018.6.24</t>
  </si>
  <si>
    <t>17804909976</t>
  </si>
  <si>
    <t>萨出日娜</t>
  </si>
  <si>
    <t>152326199609207622</t>
  </si>
  <si>
    <t>内蒙古民族大学2020.6.5</t>
  </si>
  <si>
    <t>17647349242</t>
  </si>
  <si>
    <t>缺考</t>
  </si>
  <si>
    <t>包英明</t>
  </si>
  <si>
    <t>152325199708024518</t>
  </si>
  <si>
    <t>内蒙古民族大学2020.7.3</t>
  </si>
  <si>
    <t>18347520670</t>
  </si>
  <si>
    <t>林承彬</t>
  </si>
  <si>
    <t>15210219931023152X</t>
  </si>
  <si>
    <t>吉林师范大学博达学院2015.6.30</t>
  </si>
  <si>
    <t>扎赉诺尔区旺泉小学</t>
  </si>
  <si>
    <t>18847084342</t>
  </si>
  <si>
    <t>方雪</t>
  </si>
  <si>
    <t>15212719940104062X</t>
  </si>
  <si>
    <t>呼伦贝尔学院2016.7.1</t>
  </si>
  <si>
    <t>扎赉诺尔区西铁小学</t>
  </si>
  <si>
    <t>15248762060</t>
  </si>
  <si>
    <t>张小蕾</t>
  </si>
  <si>
    <t>22072119880622524X</t>
  </si>
  <si>
    <t>内蒙古民族大学2013.7.1</t>
  </si>
  <si>
    <t>13384700410</t>
  </si>
  <si>
    <t>化建欣</t>
  </si>
  <si>
    <t>152102199602082722</t>
  </si>
  <si>
    <t>15104961327</t>
  </si>
  <si>
    <t>甄婉</t>
  </si>
  <si>
    <t>152105199406032428</t>
  </si>
  <si>
    <t>大学专科</t>
  </si>
  <si>
    <t>内蒙古师范大学2016.6.11</t>
  </si>
  <si>
    <t>小学英语</t>
  </si>
  <si>
    <t>18347956739</t>
  </si>
  <si>
    <t>张珊珊</t>
  </si>
  <si>
    <t>152104199102115922</t>
  </si>
  <si>
    <t>其他</t>
  </si>
  <si>
    <t>淄博职业学院2012.7.12</t>
  </si>
  <si>
    <t>13088542076</t>
  </si>
  <si>
    <t>孙琪</t>
  </si>
  <si>
    <t>230221199511240046</t>
  </si>
  <si>
    <t>长春师范大学2017.6.30</t>
  </si>
  <si>
    <t>15948074879</t>
  </si>
  <si>
    <t>领领</t>
  </si>
  <si>
    <t>152129198912161026</t>
  </si>
  <si>
    <t>小学数学</t>
  </si>
  <si>
    <t>15247532471</t>
  </si>
  <si>
    <t>于红梅</t>
  </si>
  <si>
    <t>152222199002141945</t>
  </si>
  <si>
    <t>呼伦贝尔学院2011.7.20</t>
  </si>
  <si>
    <t>15149016171</t>
  </si>
  <si>
    <t>朝鲁门</t>
  </si>
  <si>
    <t>15212819851105301X</t>
  </si>
  <si>
    <t>内蒙古民族高等专科学校
2008.7.1</t>
  </si>
  <si>
    <t>13190779078</t>
  </si>
  <si>
    <t>陈跃</t>
  </si>
  <si>
    <t>152324199202242116</t>
  </si>
  <si>
    <t>河套学院2016.7.1</t>
  </si>
  <si>
    <t>17690175912</t>
  </si>
  <si>
    <t>单莹莹</t>
  </si>
  <si>
    <t>152131198812120624</t>
  </si>
  <si>
    <t>呼伦贝尔学院
2010.7.1</t>
  </si>
  <si>
    <t>13947039720</t>
  </si>
  <si>
    <t>翟亚婷</t>
  </si>
  <si>
    <t>152632199409290728</t>
  </si>
  <si>
    <t>西南民族大学2016.6.28</t>
  </si>
  <si>
    <t>18280357505</t>
  </si>
  <si>
    <t>周子钰</t>
  </si>
  <si>
    <t>152101199605220629</t>
  </si>
  <si>
    <t>呼伦贝尔学院2017.6.30</t>
  </si>
  <si>
    <t>小学数学1</t>
  </si>
  <si>
    <t>15894813712</t>
  </si>
  <si>
    <t>张弛</t>
  </si>
  <si>
    <t>152122199306300057</t>
  </si>
  <si>
    <t>集宁师范学院2015.6.30</t>
  </si>
  <si>
    <t>15560676436</t>
  </si>
  <si>
    <t>郭宇彤</t>
  </si>
  <si>
    <t>152102199609130328</t>
  </si>
  <si>
    <t>赤峰学院2019.7.10</t>
  </si>
  <si>
    <t>15104925830</t>
  </si>
  <si>
    <t>张悦悦</t>
  </si>
  <si>
    <t>152104199210265928</t>
  </si>
  <si>
    <t>锦州师范高等专科学校2014.7.11</t>
  </si>
  <si>
    <t>18047066064</t>
  </si>
  <si>
    <t>张宇</t>
  </si>
  <si>
    <t>15210319970909392X</t>
  </si>
  <si>
    <t>淄博师范高等专科学校2019.6.25</t>
  </si>
  <si>
    <t>17600009303</t>
  </si>
  <si>
    <t>安春杰</t>
  </si>
  <si>
    <t>15210119970614272X</t>
  </si>
  <si>
    <t>呼伦贝尔学院
2019.7.1</t>
  </si>
  <si>
    <t>18247066206</t>
  </si>
  <si>
    <t>曹丽娟</t>
  </si>
  <si>
    <t>152127199605083322</t>
  </si>
  <si>
    <t>呼伦贝尔学院
2018.7.1</t>
  </si>
  <si>
    <t>15049051738</t>
  </si>
  <si>
    <t>陈娟</t>
  </si>
  <si>
    <t>230603199002101725</t>
  </si>
  <si>
    <t>哈尔滨学院2013.7.5</t>
  </si>
  <si>
    <t>17614916660</t>
  </si>
  <si>
    <t>柴煜</t>
  </si>
  <si>
    <t>15210119900619094X</t>
  </si>
  <si>
    <t>呼伦贝尔学院
2012.7.2</t>
  </si>
  <si>
    <t>15947764025</t>
  </si>
  <si>
    <t>张金秋</t>
  </si>
  <si>
    <t>152127199004261824</t>
  </si>
  <si>
    <t>集宁师范学院2012.6.28</t>
  </si>
  <si>
    <t>15049063866</t>
  </si>
  <si>
    <t>杨宇</t>
  </si>
  <si>
    <t>152103199103253327</t>
  </si>
  <si>
    <t>通辽职业学院
2013.7.1</t>
  </si>
  <si>
    <t>13948075229</t>
  </si>
  <si>
    <t>舒丹</t>
  </si>
  <si>
    <t>230221199402270449</t>
  </si>
  <si>
    <t>13614707940</t>
  </si>
  <si>
    <t>王宁</t>
  </si>
  <si>
    <t>15210219881230304X</t>
  </si>
  <si>
    <t>内蒙古民族大学2012.6.30</t>
  </si>
  <si>
    <t>15334916296</t>
  </si>
  <si>
    <t>姜雪娇</t>
  </si>
  <si>
    <t>152102199611252420</t>
  </si>
  <si>
    <t>牡丹江师范学院2017.7.1</t>
  </si>
  <si>
    <t>18504704342</t>
  </si>
  <si>
    <t>2020年扎赉诺尔区公开招聘中小学幼儿园          教师工作领导小组办公室</t>
  </si>
  <si>
    <t>2020年呼伦贝尔市公开招聘中小学、幼儿园教师（扎赉诺尔区）考试总成绩公示</t>
  </si>
  <si>
    <t>招录人数</t>
  </si>
  <si>
    <t>考号</t>
  </si>
  <si>
    <t>笔试成绩折合分数（30%）</t>
  </si>
  <si>
    <t>专业测试成绩折合分数（70%）</t>
  </si>
  <si>
    <t>是否进入体检</t>
  </si>
  <si>
    <t>备注</t>
  </si>
  <si>
    <t>107042018</t>
  </si>
  <si>
    <t>是</t>
  </si>
  <si>
    <t>107070902</t>
  </si>
  <si>
    <t>107061613</t>
  </si>
  <si>
    <t>107050418</t>
  </si>
  <si>
    <t>107042225</t>
  </si>
  <si>
    <t>107032323</t>
  </si>
  <si>
    <t>扎赉诺尔区榕欣小学（高校毕业生岗）</t>
  </si>
  <si>
    <t>107040427</t>
  </si>
  <si>
    <t>107037625</t>
  </si>
  <si>
    <t>107040407</t>
  </si>
  <si>
    <t>107061411</t>
  </si>
  <si>
    <t>107081307</t>
  </si>
  <si>
    <t>107050914</t>
  </si>
  <si>
    <t>107038507</t>
  </si>
  <si>
    <t>107042823</t>
  </si>
  <si>
    <t>107036616</t>
  </si>
  <si>
    <t>107032825</t>
  </si>
  <si>
    <t>107034329</t>
  </si>
  <si>
    <t>107032601</t>
  </si>
  <si>
    <t>107038518</t>
  </si>
  <si>
    <t>107090516</t>
  </si>
  <si>
    <t>专业测试放弃</t>
  </si>
  <si>
    <t>107090711</t>
  </si>
  <si>
    <t>其根</t>
  </si>
  <si>
    <t>资格复审放弃</t>
  </si>
  <si>
    <t>扎赉诺尔区旺泉小学（项目人员岗）</t>
  </si>
  <si>
    <t>107031923</t>
  </si>
  <si>
    <t>达到本人所在专业测试考场（同一试题、同一考官组）所有专业测试人员平均成绩81.16分</t>
  </si>
  <si>
    <t>107090909</t>
  </si>
  <si>
    <t>107071215</t>
  </si>
  <si>
    <t>107032925</t>
  </si>
  <si>
    <t>107071522</t>
  </si>
  <si>
    <t>107050407</t>
  </si>
  <si>
    <t>107080723</t>
  </si>
  <si>
    <t>扎赉诺尔区解放街小学（蒙汉兼通岗）</t>
  </si>
  <si>
    <t>207012712</t>
  </si>
  <si>
    <t>207012920</t>
  </si>
  <si>
    <t>207020708</t>
  </si>
  <si>
    <t>107033206</t>
  </si>
  <si>
    <t>107035003</t>
  </si>
  <si>
    <t>107051707</t>
  </si>
  <si>
    <t>扎赉诺尔区榕欣小学（项目人员岗）</t>
  </si>
  <si>
    <t>107044014</t>
  </si>
  <si>
    <t>107036621</t>
  </si>
  <si>
    <t>107034503</t>
  </si>
  <si>
    <t>张娜娜</t>
  </si>
  <si>
    <t>小学数学2</t>
  </si>
  <si>
    <t>107091621</t>
  </si>
  <si>
    <t>107032902</t>
  </si>
  <si>
    <t>107091203</t>
  </si>
  <si>
    <t>递补进入资格复审</t>
  </si>
  <si>
    <t>107033026</t>
  </si>
  <si>
    <t>107030326</t>
  </si>
  <si>
    <t>107043617</t>
  </si>
  <si>
    <t>107090123</t>
  </si>
  <si>
    <t>107091420</t>
  </si>
  <si>
    <t>107080708</t>
  </si>
  <si>
    <t>107044010</t>
  </si>
  <si>
    <t>汤婷婷</t>
  </si>
  <si>
    <t>107035223</t>
  </si>
  <si>
    <t>许基润</t>
  </si>
  <si>
    <t>107033720</t>
  </si>
  <si>
    <t>107070223</t>
  </si>
  <si>
    <t>107043501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</si>
</sst>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31" fontId="9" fillId="0" borderId="0" xfId="0" applyNumberFormat="1" applyFont="1" applyFill="1" applyAlignment="1">
      <alignment horizontal="center" vertical="center" wrapText="1"/>
    </xf>
    <xf numFmtId="31" fontId="11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7"/>
  <sheetViews>
    <sheetView zoomScale="75" zoomScaleNormal="75" topLeftCell="A49" workbookViewId="0">
      <selection activeCell="P54" sqref="P54:T54"/>
    </sheetView>
  </sheetViews>
  <sheetFormatPr defaultColWidth="9" defaultRowHeight="13.5"/>
  <cols>
    <col min="1" max="1" width="6.83333333333333" style="18" customWidth="1"/>
    <col min="2" max="2" width="9" style="18"/>
    <col min="3" max="3" width="7.375" style="18" customWidth="1"/>
    <col min="4" max="4" width="11.25" style="21" hidden="1" customWidth="1"/>
    <col min="5" max="5" width="18.375" style="21" hidden="1" customWidth="1"/>
    <col min="6" max="6" width="10.375" style="18" hidden="1" customWidth="1"/>
    <col min="7" max="7" width="9" style="18" hidden="1" customWidth="1"/>
    <col min="8" max="8" width="10.75" style="18" hidden="1" customWidth="1"/>
    <col min="9" max="9" width="10.875" style="18" customWidth="1"/>
    <col min="10" max="10" width="23.3333333333333" style="18" customWidth="1"/>
    <col min="11" max="11" width="14.8333333333333" style="18" customWidth="1"/>
    <col min="12" max="18" width="9" style="18"/>
    <col min="19" max="19" width="10.1666666666667" style="18" customWidth="1"/>
    <col min="20" max="20" width="10" style="18" customWidth="1"/>
    <col min="21" max="21" width="9" style="18"/>
    <col min="22" max="22" width="10.5" style="18" customWidth="1"/>
    <col min="23" max="16381" width="9" style="18"/>
  </cols>
  <sheetData>
    <row r="1" s="18" customFormat="1" ht="55" customHeight="1" spans="1:2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s="18" customFormat="1" ht="30" customHeight="1" spans="1:2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37">
        <v>44074</v>
      </c>
      <c r="U2" s="38"/>
      <c r="V2" s="38"/>
    </row>
    <row r="3" s="18" customFormat="1" ht="29" customHeight="1" spans="1:22">
      <c r="A3" s="23" t="s">
        <v>1</v>
      </c>
      <c r="B3" s="23" t="s">
        <v>2</v>
      </c>
      <c r="C3" s="23" t="s">
        <v>3</v>
      </c>
      <c r="D3" s="24" t="s">
        <v>4</v>
      </c>
      <c r="E3" s="24" t="s">
        <v>5</v>
      </c>
      <c r="F3" s="23" t="s">
        <v>6</v>
      </c>
      <c r="G3" s="23" t="s">
        <v>7</v>
      </c>
      <c r="H3" s="23"/>
      <c r="I3" s="23" t="s">
        <v>8</v>
      </c>
      <c r="J3" s="23" t="s">
        <v>9</v>
      </c>
      <c r="K3" s="23" t="s">
        <v>10</v>
      </c>
      <c r="L3" s="31" t="s">
        <v>11</v>
      </c>
      <c r="M3" s="31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  <c r="U3" s="31" t="s">
        <v>20</v>
      </c>
      <c r="V3" s="31" t="s">
        <v>21</v>
      </c>
    </row>
    <row r="4" s="18" customFormat="1" ht="19" customHeight="1" spans="1:22">
      <c r="A4" s="23"/>
      <c r="B4" s="23"/>
      <c r="C4" s="23"/>
      <c r="D4" s="24"/>
      <c r="E4" s="24"/>
      <c r="F4" s="23"/>
      <c r="G4" s="23" t="s">
        <v>22</v>
      </c>
      <c r="H4" s="23"/>
      <c r="I4" s="23"/>
      <c r="J4" s="23"/>
      <c r="K4" s="23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</row>
    <row r="5" s="18" customFormat="1" ht="12" customHeight="1" spans="1:22">
      <c r="A5" s="23"/>
      <c r="B5" s="23"/>
      <c r="C5" s="23"/>
      <c r="D5" s="24"/>
      <c r="E5" s="24"/>
      <c r="F5" s="23"/>
      <c r="G5" s="23" t="s">
        <v>23</v>
      </c>
      <c r="H5" s="23" t="s">
        <v>24</v>
      </c>
      <c r="I5" s="23"/>
      <c r="J5" s="23"/>
      <c r="K5" s="23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19" customFormat="1" ht="38" customHeight="1" spans="1:22">
      <c r="A6" s="25">
        <v>1</v>
      </c>
      <c r="B6" s="40" t="s">
        <v>25</v>
      </c>
      <c r="C6" s="40" t="s">
        <v>26</v>
      </c>
      <c r="D6" s="26">
        <v>1993.03</v>
      </c>
      <c r="E6" s="40" t="s">
        <v>27</v>
      </c>
      <c r="F6" s="40" t="s">
        <v>28</v>
      </c>
      <c r="G6" s="25" t="s">
        <v>29</v>
      </c>
      <c r="H6" s="25" t="s">
        <v>30</v>
      </c>
      <c r="I6" s="25" t="s">
        <v>31</v>
      </c>
      <c r="J6" s="40" t="s">
        <v>32</v>
      </c>
      <c r="K6" s="40" t="s">
        <v>33</v>
      </c>
      <c r="L6" s="26">
        <v>74.82</v>
      </c>
      <c r="M6" s="26">
        <v>2.5</v>
      </c>
      <c r="N6" s="26">
        <v>77.32</v>
      </c>
      <c r="O6" s="26">
        <v>1</v>
      </c>
      <c r="P6" s="32">
        <v>82.2</v>
      </c>
      <c r="Q6" s="32">
        <f>N6*0.3</f>
        <v>23.196</v>
      </c>
      <c r="R6" s="32">
        <f>P6*0.7</f>
        <v>57.54</v>
      </c>
      <c r="S6" s="32">
        <f>R6+Q6</f>
        <v>80.736</v>
      </c>
      <c r="T6" s="32">
        <v>80.74</v>
      </c>
      <c r="U6" s="32">
        <v>1</v>
      </c>
      <c r="V6" s="32">
        <v>1</v>
      </c>
    </row>
    <row r="7" s="19" customFormat="1" ht="38" customHeight="1" spans="1:22">
      <c r="A7" s="25">
        <v>2</v>
      </c>
      <c r="B7" s="40" t="s">
        <v>34</v>
      </c>
      <c r="C7" s="40" t="s">
        <v>26</v>
      </c>
      <c r="D7" s="26">
        <v>1991.03</v>
      </c>
      <c r="E7" s="40" t="s">
        <v>35</v>
      </c>
      <c r="F7" s="40" t="s">
        <v>36</v>
      </c>
      <c r="G7" s="25" t="s">
        <v>29</v>
      </c>
      <c r="H7" s="25" t="s">
        <v>37</v>
      </c>
      <c r="I7" s="25" t="s">
        <v>31</v>
      </c>
      <c r="J7" s="40" t="s">
        <v>32</v>
      </c>
      <c r="K7" s="40" t="s">
        <v>38</v>
      </c>
      <c r="L7" s="26">
        <v>73.88</v>
      </c>
      <c r="M7" s="26">
        <v>0</v>
      </c>
      <c r="N7" s="26">
        <v>73.88</v>
      </c>
      <c r="O7" s="26">
        <v>2</v>
      </c>
      <c r="P7" s="32">
        <v>80</v>
      </c>
      <c r="Q7" s="32">
        <f t="shared" ref="Q7:Q52" si="0">N7*0.3</f>
        <v>22.164</v>
      </c>
      <c r="R7" s="32">
        <f t="shared" ref="R7:R52" si="1">P7*0.7</f>
        <v>56</v>
      </c>
      <c r="S7" s="32">
        <f t="shared" ref="S7:S52" si="2">R7+Q7</f>
        <v>78.164</v>
      </c>
      <c r="T7" s="32">
        <v>78.16</v>
      </c>
      <c r="U7" s="32">
        <v>3</v>
      </c>
      <c r="V7" s="32"/>
    </row>
    <row r="8" s="19" customFormat="1" ht="38" customHeight="1" spans="1:22">
      <c r="A8" s="25">
        <v>3</v>
      </c>
      <c r="B8" s="40" t="s">
        <v>39</v>
      </c>
      <c r="C8" s="40" t="s">
        <v>26</v>
      </c>
      <c r="D8" s="26">
        <v>1988.08</v>
      </c>
      <c r="E8" s="40" t="s">
        <v>40</v>
      </c>
      <c r="F8" s="40" t="s">
        <v>36</v>
      </c>
      <c r="G8" s="25" t="s">
        <v>29</v>
      </c>
      <c r="H8" s="25" t="s">
        <v>41</v>
      </c>
      <c r="I8" s="25" t="s">
        <v>31</v>
      </c>
      <c r="J8" s="40" t="s">
        <v>32</v>
      </c>
      <c r="K8" s="40" t="s">
        <v>42</v>
      </c>
      <c r="L8" s="26">
        <v>65.73</v>
      </c>
      <c r="M8" s="26">
        <v>0</v>
      </c>
      <c r="N8" s="26">
        <v>65.73</v>
      </c>
      <c r="O8" s="26">
        <v>3</v>
      </c>
      <c r="P8" s="32">
        <v>86.8</v>
      </c>
      <c r="Q8" s="32">
        <f t="shared" si="0"/>
        <v>19.719</v>
      </c>
      <c r="R8" s="32">
        <f t="shared" si="1"/>
        <v>60.76</v>
      </c>
      <c r="S8" s="32">
        <f t="shared" si="2"/>
        <v>80.479</v>
      </c>
      <c r="T8" s="32">
        <v>80.48</v>
      </c>
      <c r="U8" s="32">
        <v>2</v>
      </c>
      <c r="V8" s="32"/>
    </row>
    <row r="9" s="20" customFormat="1" ht="38" customHeight="1" spans="1:22">
      <c r="A9" s="27">
        <v>4</v>
      </c>
      <c r="B9" s="41" t="s">
        <v>43</v>
      </c>
      <c r="C9" s="41" t="s">
        <v>26</v>
      </c>
      <c r="D9" s="28">
        <v>1993.09</v>
      </c>
      <c r="E9" s="41" t="s">
        <v>44</v>
      </c>
      <c r="F9" s="41" t="s">
        <v>36</v>
      </c>
      <c r="G9" s="27" t="s">
        <v>29</v>
      </c>
      <c r="H9" s="27" t="s">
        <v>45</v>
      </c>
      <c r="I9" s="27" t="s">
        <v>31</v>
      </c>
      <c r="J9" s="41" t="s">
        <v>46</v>
      </c>
      <c r="K9" s="41" t="s">
        <v>47</v>
      </c>
      <c r="L9" s="28">
        <v>74.12</v>
      </c>
      <c r="M9" s="28">
        <v>0</v>
      </c>
      <c r="N9" s="28">
        <v>74.12</v>
      </c>
      <c r="O9" s="28">
        <v>1</v>
      </c>
      <c r="P9" s="33">
        <v>83.4</v>
      </c>
      <c r="Q9" s="33">
        <f t="shared" si="0"/>
        <v>22.236</v>
      </c>
      <c r="R9" s="33">
        <f t="shared" si="1"/>
        <v>58.38</v>
      </c>
      <c r="S9" s="33">
        <f t="shared" si="2"/>
        <v>80.616</v>
      </c>
      <c r="T9" s="33">
        <v>80.62</v>
      </c>
      <c r="U9" s="33">
        <v>2</v>
      </c>
      <c r="V9" s="33"/>
    </row>
    <row r="10" s="20" customFormat="1" ht="38" customHeight="1" spans="1:22">
      <c r="A10" s="27">
        <v>5</v>
      </c>
      <c r="B10" s="41" t="s">
        <v>48</v>
      </c>
      <c r="C10" s="41" t="s">
        <v>26</v>
      </c>
      <c r="D10" s="28">
        <v>1989.12</v>
      </c>
      <c r="E10" s="41" t="s">
        <v>49</v>
      </c>
      <c r="F10" s="41" t="s">
        <v>36</v>
      </c>
      <c r="G10" s="27" t="s">
        <v>29</v>
      </c>
      <c r="H10" s="27" t="s">
        <v>50</v>
      </c>
      <c r="I10" s="27" t="s">
        <v>31</v>
      </c>
      <c r="J10" s="41" t="s">
        <v>46</v>
      </c>
      <c r="K10" s="41" t="s">
        <v>51</v>
      </c>
      <c r="L10" s="28">
        <v>71.68</v>
      </c>
      <c r="M10" s="28">
        <v>0</v>
      </c>
      <c r="N10" s="28">
        <v>71.68</v>
      </c>
      <c r="O10" s="28">
        <v>2</v>
      </c>
      <c r="P10" s="33">
        <v>84.2</v>
      </c>
      <c r="Q10" s="33">
        <f t="shared" si="0"/>
        <v>21.504</v>
      </c>
      <c r="R10" s="33">
        <f t="shared" si="1"/>
        <v>58.94</v>
      </c>
      <c r="S10" s="33">
        <f t="shared" si="2"/>
        <v>80.444</v>
      </c>
      <c r="T10" s="33">
        <v>80.44</v>
      </c>
      <c r="U10" s="33">
        <v>3</v>
      </c>
      <c r="V10" s="33"/>
    </row>
    <row r="11" s="20" customFormat="1" ht="38" customHeight="1" spans="1:22">
      <c r="A11" s="27">
        <v>6</v>
      </c>
      <c r="B11" s="41" t="s">
        <v>52</v>
      </c>
      <c r="C11" s="41" t="s">
        <v>26</v>
      </c>
      <c r="D11" s="28">
        <v>1995.12</v>
      </c>
      <c r="E11" s="41" t="s">
        <v>53</v>
      </c>
      <c r="F11" s="41" t="s">
        <v>36</v>
      </c>
      <c r="G11" s="27" t="s">
        <v>29</v>
      </c>
      <c r="H11" s="27" t="s">
        <v>54</v>
      </c>
      <c r="I11" s="27" t="s">
        <v>31</v>
      </c>
      <c r="J11" s="41" t="s">
        <v>46</v>
      </c>
      <c r="K11" s="41" t="s">
        <v>55</v>
      </c>
      <c r="L11" s="28">
        <v>70.26</v>
      </c>
      <c r="M11" s="28">
        <v>0</v>
      </c>
      <c r="N11" s="28">
        <v>70.26</v>
      </c>
      <c r="O11" s="28">
        <v>3</v>
      </c>
      <c r="P11" s="33">
        <v>89.4</v>
      </c>
      <c r="Q11" s="33">
        <f t="shared" si="0"/>
        <v>21.078</v>
      </c>
      <c r="R11" s="33">
        <f t="shared" si="1"/>
        <v>62.58</v>
      </c>
      <c r="S11" s="33">
        <f t="shared" si="2"/>
        <v>83.658</v>
      </c>
      <c r="T11" s="33">
        <v>83.66</v>
      </c>
      <c r="U11" s="33">
        <v>1</v>
      </c>
      <c r="V11" s="33">
        <v>1</v>
      </c>
    </row>
    <row r="12" s="19" customFormat="1" ht="38" customHeight="1" spans="1:22">
      <c r="A12" s="25">
        <v>7</v>
      </c>
      <c r="B12" s="40" t="s">
        <v>56</v>
      </c>
      <c r="C12" s="40" t="s">
        <v>26</v>
      </c>
      <c r="D12" s="29">
        <v>1996.1</v>
      </c>
      <c r="E12" s="40" t="s">
        <v>57</v>
      </c>
      <c r="F12" s="40" t="s">
        <v>58</v>
      </c>
      <c r="G12" s="25" t="s">
        <v>29</v>
      </c>
      <c r="H12" s="25" t="s">
        <v>59</v>
      </c>
      <c r="I12" s="25" t="s">
        <v>31</v>
      </c>
      <c r="J12" s="40" t="s">
        <v>60</v>
      </c>
      <c r="K12" s="40" t="s">
        <v>61</v>
      </c>
      <c r="L12" s="26">
        <v>74.82</v>
      </c>
      <c r="M12" s="26">
        <v>2.5</v>
      </c>
      <c r="N12" s="26">
        <v>77.32</v>
      </c>
      <c r="O12" s="26">
        <v>1</v>
      </c>
      <c r="P12" s="32">
        <v>81.4</v>
      </c>
      <c r="Q12" s="32">
        <f t="shared" si="0"/>
        <v>23.196</v>
      </c>
      <c r="R12" s="32">
        <f t="shared" si="1"/>
        <v>56.98</v>
      </c>
      <c r="S12" s="32">
        <f t="shared" si="2"/>
        <v>80.176</v>
      </c>
      <c r="T12" s="32">
        <v>80.18</v>
      </c>
      <c r="U12" s="32">
        <v>3</v>
      </c>
      <c r="V12" s="32">
        <v>1</v>
      </c>
    </row>
    <row r="13" s="19" customFormat="1" ht="38" customHeight="1" spans="1:22">
      <c r="A13" s="25">
        <v>8</v>
      </c>
      <c r="B13" s="40" t="s">
        <v>62</v>
      </c>
      <c r="C13" s="40" t="s">
        <v>26</v>
      </c>
      <c r="D13" s="26">
        <v>1996.12</v>
      </c>
      <c r="E13" s="40" t="s">
        <v>63</v>
      </c>
      <c r="F13" s="40" t="s">
        <v>36</v>
      </c>
      <c r="G13" s="25" t="s">
        <v>29</v>
      </c>
      <c r="H13" s="25" t="s">
        <v>64</v>
      </c>
      <c r="I13" s="25" t="s">
        <v>31</v>
      </c>
      <c r="J13" s="40" t="s">
        <v>60</v>
      </c>
      <c r="K13" s="40" t="s">
        <v>65</v>
      </c>
      <c r="L13" s="26">
        <v>77.12</v>
      </c>
      <c r="M13" s="26">
        <v>0</v>
      </c>
      <c r="N13" s="26">
        <v>77.12</v>
      </c>
      <c r="O13" s="26">
        <v>2</v>
      </c>
      <c r="P13" s="32">
        <v>83.2</v>
      </c>
      <c r="Q13" s="32">
        <f t="shared" si="0"/>
        <v>23.136</v>
      </c>
      <c r="R13" s="32">
        <f t="shared" si="1"/>
        <v>58.24</v>
      </c>
      <c r="S13" s="32">
        <f t="shared" si="2"/>
        <v>81.376</v>
      </c>
      <c r="T13" s="32">
        <v>81.38</v>
      </c>
      <c r="U13" s="32">
        <v>2</v>
      </c>
      <c r="V13" s="32">
        <v>1</v>
      </c>
    </row>
    <row r="14" s="19" customFormat="1" ht="38" customHeight="1" spans="1:22">
      <c r="A14" s="25">
        <v>9</v>
      </c>
      <c r="B14" s="40" t="s">
        <v>66</v>
      </c>
      <c r="C14" s="40" t="s">
        <v>26</v>
      </c>
      <c r="D14" s="26">
        <v>1998.09</v>
      </c>
      <c r="E14" s="40" t="s">
        <v>67</v>
      </c>
      <c r="F14" s="40" t="s">
        <v>36</v>
      </c>
      <c r="G14" s="25" t="s">
        <v>29</v>
      </c>
      <c r="H14" s="25" t="s">
        <v>68</v>
      </c>
      <c r="I14" s="25" t="s">
        <v>31</v>
      </c>
      <c r="J14" s="40" t="s">
        <v>60</v>
      </c>
      <c r="K14" s="40" t="s">
        <v>69</v>
      </c>
      <c r="L14" s="26">
        <v>75.93</v>
      </c>
      <c r="M14" s="26">
        <v>0</v>
      </c>
      <c r="N14" s="26">
        <v>75.93</v>
      </c>
      <c r="O14" s="26">
        <v>3</v>
      </c>
      <c r="P14" s="32">
        <v>84.8</v>
      </c>
      <c r="Q14" s="32">
        <f t="shared" si="0"/>
        <v>22.779</v>
      </c>
      <c r="R14" s="32">
        <f t="shared" si="1"/>
        <v>59.36</v>
      </c>
      <c r="S14" s="32">
        <f t="shared" si="2"/>
        <v>82.139</v>
      </c>
      <c r="T14" s="32">
        <v>82.14</v>
      </c>
      <c r="U14" s="32">
        <v>1</v>
      </c>
      <c r="V14" s="32">
        <v>1</v>
      </c>
    </row>
    <row r="15" s="19" customFormat="1" ht="38" customHeight="1" spans="1:22">
      <c r="A15" s="25">
        <v>10</v>
      </c>
      <c r="B15" s="40" t="s">
        <v>70</v>
      </c>
      <c r="C15" s="40" t="s">
        <v>26</v>
      </c>
      <c r="D15" s="26">
        <v>1995.03</v>
      </c>
      <c r="E15" s="40" t="s">
        <v>71</v>
      </c>
      <c r="F15" s="40" t="s">
        <v>36</v>
      </c>
      <c r="G15" s="25" t="s">
        <v>29</v>
      </c>
      <c r="H15" s="25" t="s">
        <v>72</v>
      </c>
      <c r="I15" s="25" t="s">
        <v>31</v>
      </c>
      <c r="J15" s="40" t="s">
        <v>60</v>
      </c>
      <c r="K15" s="40" t="s">
        <v>73</v>
      </c>
      <c r="L15" s="26">
        <v>75.76</v>
      </c>
      <c r="M15" s="26">
        <v>0</v>
      </c>
      <c r="N15" s="26">
        <v>75.76</v>
      </c>
      <c r="O15" s="26">
        <v>4</v>
      </c>
      <c r="P15" s="32">
        <v>80.2</v>
      </c>
      <c r="Q15" s="32">
        <f t="shared" si="0"/>
        <v>22.728</v>
      </c>
      <c r="R15" s="32">
        <f t="shared" si="1"/>
        <v>56.14</v>
      </c>
      <c r="S15" s="32">
        <f t="shared" si="2"/>
        <v>78.868</v>
      </c>
      <c r="T15" s="32">
        <v>78.87</v>
      </c>
      <c r="U15" s="32">
        <v>5</v>
      </c>
      <c r="V15" s="32">
        <v>1</v>
      </c>
    </row>
    <row r="16" s="19" customFormat="1" ht="38" customHeight="1" spans="1:22">
      <c r="A16" s="25">
        <v>11</v>
      </c>
      <c r="B16" s="40" t="s">
        <v>74</v>
      </c>
      <c r="C16" s="40" t="s">
        <v>26</v>
      </c>
      <c r="D16" s="26">
        <v>1996.12</v>
      </c>
      <c r="E16" s="40" t="s">
        <v>75</v>
      </c>
      <c r="F16" s="40" t="s">
        <v>36</v>
      </c>
      <c r="G16" s="25" t="s">
        <v>29</v>
      </c>
      <c r="H16" s="25" t="s">
        <v>76</v>
      </c>
      <c r="I16" s="25" t="s">
        <v>31</v>
      </c>
      <c r="J16" s="40" t="s">
        <v>60</v>
      </c>
      <c r="K16" s="40" t="s">
        <v>77</v>
      </c>
      <c r="L16" s="26">
        <v>70.97</v>
      </c>
      <c r="M16" s="26">
        <v>0</v>
      </c>
      <c r="N16" s="26">
        <v>70.97</v>
      </c>
      <c r="O16" s="26">
        <v>5</v>
      </c>
      <c r="P16" s="32">
        <v>76.4</v>
      </c>
      <c r="Q16" s="32">
        <f t="shared" si="0"/>
        <v>21.291</v>
      </c>
      <c r="R16" s="32">
        <f t="shared" si="1"/>
        <v>53.48</v>
      </c>
      <c r="S16" s="32">
        <f t="shared" si="2"/>
        <v>74.771</v>
      </c>
      <c r="T16" s="32">
        <v>74.77</v>
      </c>
      <c r="U16" s="32">
        <v>8</v>
      </c>
      <c r="V16" s="32"/>
    </row>
    <row r="17" s="19" customFormat="1" ht="38" customHeight="1" spans="1:22">
      <c r="A17" s="25">
        <v>12</v>
      </c>
      <c r="B17" s="40" t="s">
        <v>78</v>
      </c>
      <c r="C17" s="40" t="s">
        <v>26</v>
      </c>
      <c r="D17" s="26">
        <v>1997.09</v>
      </c>
      <c r="E17" s="40" t="s">
        <v>79</v>
      </c>
      <c r="F17" s="40" t="s">
        <v>58</v>
      </c>
      <c r="G17" s="25" t="s">
        <v>29</v>
      </c>
      <c r="H17" s="25" t="s">
        <v>80</v>
      </c>
      <c r="I17" s="25" t="s">
        <v>31</v>
      </c>
      <c r="J17" s="40" t="s">
        <v>60</v>
      </c>
      <c r="K17" s="40" t="s">
        <v>81</v>
      </c>
      <c r="L17" s="26">
        <v>66.98</v>
      </c>
      <c r="M17" s="26">
        <v>2.5</v>
      </c>
      <c r="N17" s="26">
        <v>69.48</v>
      </c>
      <c r="O17" s="26">
        <v>6</v>
      </c>
      <c r="P17" s="32">
        <v>80.4</v>
      </c>
      <c r="Q17" s="32">
        <f t="shared" si="0"/>
        <v>20.844</v>
      </c>
      <c r="R17" s="32">
        <f t="shared" si="1"/>
        <v>56.28</v>
      </c>
      <c r="S17" s="32">
        <f t="shared" si="2"/>
        <v>77.124</v>
      </c>
      <c r="T17" s="32">
        <v>77.12</v>
      </c>
      <c r="U17" s="32">
        <v>7</v>
      </c>
      <c r="V17" s="32"/>
    </row>
    <row r="18" s="19" customFormat="1" ht="38" customHeight="1" spans="1:22">
      <c r="A18" s="25">
        <v>13</v>
      </c>
      <c r="B18" s="40" t="s">
        <v>82</v>
      </c>
      <c r="C18" s="40" t="s">
        <v>26</v>
      </c>
      <c r="D18" s="26">
        <v>1997.01</v>
      </c>
      <c r="E18" s="40" t="s">
        <v>83</v>
      </c>
      <c r="F18" s="40" t="s">
        <v>84</v>
      </c>
      <c r="G18" s="25" t="s">
        <v>29</v>
      </c>
      <c r="H18" s="25" t="s">
        <v>85</v>
      </c>
      <c r="I18" s="25" t="s">
        <v>31</v>
      </c>
      <c r="J18" s="40" t="s">
        <v>60</v>
      </c>
      <c r="K18" s="40" t="s">
        <v>86</v>
      </c>
      <c r="L18" s="26">
        <v>62.99</v>
      </c>
      <c r="M18" s="26">
        <v>2.5</v>
      </c>
      <c r="N18" s="26">
        <v>65.49</v>
      </c>
      <c r="O18" s="26">
        <v>7</v>
      </c>
      <c r="P18" s="32">
        <v>85.2</v>
      </c>
      <c r="Q18" s="32">
        <f t="shared" si="0"/>
        <v>19.647</v>
      </c>
      <c r="R18" s="32">
        <f t="shared" si="1"/>
        <v>59.64</v>
      </c>
      <c r="S18" s="32">
        <f t="shared" si="2"/>
        <v>79.287</v>
      </c>
      <c r="T18" s="32">
        <v>79.29</v>
      </c>
      <c r="U18" s="32">
        <v>4</v>
      </c>
      <c r="V18" s="32">
        <v>1</v>
      </c>
    </row>
    <row r="19" s="19" customFormat="1" ht="38" customHeight="1" spans="1:22">
      <c r="A19" s="25">
        <v>14</v>
      </c>
      <c r="B19" s="40" t="s">
        <v>87</v>
      </c>
      <c r="C19" s="40" t="s">
        <v>88</v>
      </c>
      <c r="D19" s="26">
        <v>1996.06</v>
      </c>
      <c r="E19" s="40" t="s">
        <v>89</v>
      </c>
      <c r="F19" s="40" t="s">
        <v>36</v>
      </c>
      <c r="G19" s="25" t="s">
        <v>29</v>
      </c>
      <c r="H19" s="25" t="s">
        <v>90</v>
      </c>
      <c r="I19" s="25" t="s">
        <v>31</v>
      </c>
      <c r="J19" s="40" t="s">
        <v>60</v>
      </c>
      <c r="K19" s="40" t="s">
        <v>91</v>
      </c>
      <c r="L19" s="26">
        <v>65.02</v>
      </c>
      <c r="M19" s="26">
        <v>0</v>
      </c>
      <c r="N19" s="26">
        <v>65.02</v>
      </c>
      <c r="O19" s="26">
        <v>8</v>
      </c>
      <c r="P19" s="32">
        <v>82.6</v>
      </c>
      <c r="Q19" s="32">
        <f t="shared" si="0"/>
        <v>19.506</v>
      </c>
      <c r="R19" s="32">
        <f t="shared" si="1"/>
        <v>57.82</v>
      </c>
      <c r="S19" s="32">
        <f t="shared" si="2"/>
        <v>77.326</v>
      </c>
      <c r="T19" s="32">
        <v>77.33</v>
      </c>
      <c r="U19" s="32">
        <v>6</v>
      </c>
      <c r="V19" s="32"/>
    </row>
    <row r="20" s="19" customFormat="1" ht="38" customHeight="1" spans="1:22">
      <c r="A20" s="25">
        <v>15</v>
      </c>
      <c r="B20" s="40" t="s">
        <v>92</v>
      </c>
      <c r="C20" s="40" t="s">
        <v>26</v>
      </c>
      <c r="D20" s="26">
        <v>1996.01</v>
      </c>
      <c r="E20" s="40" t="s">
        <v>93</v>
      </c>
      <c r="F20" s="40" t="s">
        <v>36</v>
      </c>
      <c r="G20" s="25" t="s">
        <v>29</v>
      </c>
      <c r="H20" s="25" t="s">
        <v>94</v>
      </c>
      <c r="I20" s="25" t="s">
        <v>31</v>
      </c>
      <c r="J20" s="40" t="s">
        <v>60</v>
      </c>
      <c r="K20" s="40" t="s">
        <v>95</v>
      </c>
      <c r="L20" s="26">
        <v>59.75</v>
      </c>
      <c r="M20" s="26">
        <v>0</v>
      </c>
      <c r="N20" s="26">
        <v>59.75</v>
      </c>
      <c r="O20" s="26">
        <v>9</v>
      </c>
      <c r="P20" s="32">
        <v>77.6</v>
      </c>
      <c r="Q20" s="32">
        <f t="shared" si="0"/>
        <v>17.925</v>
      </c>
      <c r="R20" s="32">
        <f t="shared" si="1"/>
        <v>54.32</v>
      </c>
      <c r="S20" s="32">
        <f t="shared" si="2"/>
        <v>72.245</v>
      </c>
      <c r="T20" s="32">
        <v>72.25</v>
      </c>
      <c r="U20" s="32">
        <v>9</v>
      </c>
      <c r="V20" s="32"/>
    </row>
    <row r="21" s="19" customFormat="1" ht="38" customHeight="1" spans="1:22">
      <c r="A21" s="25">
        <v>16</v>
      </c>
      <c r="B21" s="40" t="s">
        <v>96</v>
      </c>
      <c r="C21" s="40" t="s">
        <v>26</v>
      </c>
      <c r="D21" s="26">
        <v>1996.05</v>
      </c>
      <c r="E21" s="40" t="s">
        <v>97</v>
      </c>
      <c r="F21" s="40" t="s">
        <v>36</v>
      </c>
      <c r="G21" s="25" t="s">
        <v>29</v>
      </c>
      <c r="H21" s="25" t="s">
        <v>98</v>
      </c>
      <c r="I21" s="25" t="s">
        <v>31</v>
      </c>
      <c r="J21" s="40" t="s">
        <v>60</v>
      </c>
      <c r="K21" s="40" t="s">
        <v>99</v>
      </c>
      <c r="L21" s="26">
        <v>59.04</v>
      </c>
      <c r="M21" s="26">
        <v>0</v>
      </c>
      <c r="N21" s="26">
        <v>59.04</v>
      </c>
      <c r="O21" s="26">
        <v>10</v>
      </c>
      <c r="P21" s="32">
        <v>76.6</v>
      </c>
      <c r="Q21" s="32">
        <f t="shared" si="0"/>
        <v>17.712</v>
      </c>
      <c r="R21" s="32">
        <f t="shared" si="1"/>
        <v>53.62</v>
      </c>
      <c r="S21" s="32">
        <f t="shared" si="2"/>
        <v>71.332</v>
      </c>
      <c r="T21" s="32">
        <v>71.33</v>
      </c>
      <c r="U21" s="32">
        <v>10</v>
      </c>
      <c r="V21" s="32"/>
    </row>
    <row r="22" s="19" customFormat="1" ht="38" customHeight="1" spans="1:22">
      <c r="A22" s="25">
        <v>17</v>
      </c>
      <c r="B22" s="40" t="s">
        <v>100</v>
      </c>
      <c r="C22" s="40" t="s">
        <v>26</v>
      </c>
      <c r="D22" s="26">
        <v>1995.04</v>
      </c>
      <c r="E22" s="40" t="s">
        <v>101</v>
      </c>
      <c r="F22" s="40" t="s">
        <v>58</v>
      </c>
      <c r="G22" s="25" t="s">
        <v>29</v>
      </c>
      <c r="H22" s="25" t="s">
        <v>102</v>
      </c>
      <c r="I22" s="25" t="s">
        <v>31</v>
      </c>
      <c r="J22" s="40" t="s">
        <v>60</v>
      </c>
      <c r="K22" s="40" t="s">
        <v>103</v>
      </c>
      <c r="L22" s="26">
        <v>53.42</v>
      </c>
      <c r="M22" s="26">
        <v>2.5</v>
      </c>
      <c r="N22" s="26">
        <v>55.92</v>
      </c>
      <c r="O22" s="26">
        <v>11</v>
      </c>
      <c r="P22" s="32">
        <v>77.2</v>
      </c>
      <c r="Q22" s="32">
        <f t="shared" si="0"/>
        <v>16.776</v>
      </c>
      <c r="R22" s="32">
        <f t="shared" si="1"/>
        <v>54.04</v>
      </c>
      <c r="S22" s="32">
        <f t="shared" si="2"/>
        <v>70.816</v>
      </c>
      <c r="T22" s="32">
        <v>70.82</v>
      </c>
      <c r="U22" s="32">
        <v>11</v>
      </c>
      <c r="V22" s="32"/>
    </row>
    <row r="23" s="19" customFormat="1" ht="38" customHeight="1" spans="1:22">
      <c r="A23" s="25">
        <v>18</v>
      </c>
      <c r="B23" s="40" t="s">
        <v>104</v>
      </c>
      <c r="C23" s="40" t="s">
        <v>26</v>
      </c>
      <c r="D23" s="26">
        <v>1996.04</v>
      </c>
      <c r="E23" s="40" t="s">
        <v>105</v>
      </c>
      <c r="F23" s="40" t="s">
        <v>36</v>
      </c>
      <c r="G23" s="25" t="s">
        <v>29</v>
      </c>
      <c r="H23" s="25" t="s">
        <v>106</v>
      </c>
      <c r="I23" s="25" t="s">
        <v>31</v>
      </c>
      <c r="J23" s="40" t="s">
        <v>60</v>
      </c>
      <c r="K23" s="40" t="s">
        <v>107</v>
      </c>
      <c r="L23" s="26">
        <v>47.43</v>
      </c>
      <c r="M23" s="26">
        <v>0</v>
      </c>
      <c r="N23" s="26">
        <v>47.43</v>
      </c>
      <c r="O23" s="26">
        <v>12</v>
      </c>
      <c r="P23" s="32">
        <v>77</v>
      </c>
      <c r="Q23" s="32">
        <f t="shared" si="0"/>
        <v>14.229</v>
      </c>
      <c r="R23" s="32">
        <f t="shared" si="1"/>
        <v>53.9</v>
      </c>
      <c r="S23" s="32">
        <f t="shared" si="2"/>
        <v>68.129</v>
      </c>
      <c r="T23" s="32">
        <v>68.13</v>
      </c>
      <c r="U23" s="32">
        <v>12</v>
      </c>
      <c r="V23" s="32"/>
    </row>
    <row r="24" s="19" customFormat="1" ht="38" customHeight="1" spans="1:22">
      <c r="A24" s="25">
        <v>19</v>
      </c>
      <c r="B24" s="40" t="s">
        <v>108</v>
      </c>
      <c r="C24" s="40" t="s">
        <v>26</v>
      </c>
      <c r="D24" s="26">
        <v>1996.09</v>
      </c>
      <c r="E24" s="40" t="s">
        <v>109</v>
      </c>
      <c r="F24" s="40" t="s">
        <v>58</v>
      </c>
      <c r="G24" s="25" t="s">
        <v>29</v>
      </c>
      <c r="H24" s="25" t="s">
        <v>110</v>
      </c>
      <c r="I24" s="25" t="s">
        <v>31</v>
      </c>
      <c r="J24" s="40" t="s">
        <v>60</v>
      </c>
      <c r="K24" s="40" t="s">
        <v>111</v>
      </c>
      <c r="L24" s="26">
        <v>43.96</v>
      </c>
      <c r="M24" s="26">
        <v>2.5</v>
      </c>
      <c r="N24" s="26">
        <v>46.46</v>
      </c>
      <c r="O24" s="26">
        <v>13</v>
      </c>
      <c r="P24" s="32" t="s">
        <v>112</v>
      </c>
      <c r="Q24" s="32">
        <f t="shared" si="0"/>
        <v>13.938</v>
      </c>
      <c r="R24" s="32">
        <v>0</v>
      </c>
      <c r="S24" s="32">
        <v>13.938</v>
      </c>
      <c r="T24" s="32">
        <v>13.94</v>
      </c>
      <c r="U24" s="32">
        <v>14</v>
      </c>
      <c r="V24" s="32"/>
    </row>
    <row r="25" s="19" customFormat="1" ht="38" customHeight="1" spans="1:22">
      <c r="A25" s="25">
        <v>20</v>
      </c>
      <c r="B25" s="40" t="s">
        <v>113</v>
      </c>
      <c r="C25" s="40" t="s">
        <v>88</v>
      </c>
      <c r="D25" s="26">
        <v>1997.08</v>
      </c>
      <c r="E25" s="40" t="s">
        <v>114</v>
      </c>
      <c r="F25" s="40" t="s">
        <v>58</v>
      </c>
      <c r="G25" s="25" t="s">
        <v>29</v>
      </c>
      <c r="H25" s="25" t="s">
        <v>115</v>
      </c>
      <c r="I25" s="25" t="s">
        <v>31</v>
      </c>
      <c r="J25" s="40" t="s">
        <v>60</v>
      </c>
      <c r="K25" s="40" t="s">
        <v>116</v>
      </c>
      <c r="L25" s="26">
        <v>37.22</v>
      </c>
      <c r="M25" s="26">
        <v>2.5</v>
      </c>
      <c r="N25" s="26">
        <v>39.72</v>
      </c>
      <c r="O25" s="26">
        <v>15</v>
      </c>
      <c r="P25" s="32">
        <v>69.6</v>
      </c>
      <c r="Q25" s="32">
        <f t="shared" si="0"/>
        <v>11.916</v>
      </c>
      <c r="R25" s="32">
        <f t="shared" si="1"/>
        <v>48.72</v>
      </c>
      <c r="S25" s="32">
        <f t="shared" si="2"/>
        <v>60.636</v>
      </c>
      <c r="T25" s="32">
        <v>60.64</v>
      </c>
      <c r="U25" s="32">
        <v>13</v>
      </c>
      <c r="V25" s="32"/>
    </row>
    <row r="26" s="19" customFormat="1" ht="38" customHeight="1" spans="1:22">
      <c r="A26" s="25">
        <v>21</v>
      </c>
      <c r="B26" s="40" t="s">
        <v>117</v>
      </c>
      <c r="C26" s="40" t="s">
        <v>26</v>
      </c>
      <c r="D26" s="29">
        <v>1993.1</v>
      </c>
      <c r="E26" s="40" t="s">
        <v>118</v>
      </c>
      <c r="F26" s="40" t="s">
        <v>36</v>
      </c>
      <c r="G26" s="25" t="s">
        <v>29</v>
      </c>
      <c r="H26" s="25" t="s">
        <v>119</v>
      </c>
      <c r="I26" s="25" t="s">
        <v>31</v>
      </c>
      <c r="J26" s="40" t="s">
        <v>120</v>
      </c>
      <c r="K26" s="40" t="s">
        <v>121</v>
      </c>
      <c r="L26" s="26">
        <v>66.81</v>
      </c>
      <c r="M26" s="26">
        <v>0</v>
      </c>
      <c r="N26" s="26">
        <v>66.81</v>
      </c>
      <c r="O26" s="26">
        <v>1</v>
      </c>
      <c r="P26" s="32">
        <v>82.8</v>
      </c>
      <c r="Q26" s="32">
        <f t="shared" si="0"/>
        <v>20.043</v>
      </c>
      <c r="R26" s="32">
        <f t="shared" si="1"/>
        <v>57.96</v>
      </c>
      <c r="S26" s="32">
        <f t="shared" si="2"/>
        <v>78.003</v>
      </c>
      <c r="T26" s="39">
        <v>78</v>
      </c>
      <c r="U26" s="32">
        <v>1</v>
      </c>
      <c r="V26" s="32">
        <v>1</v>
      </c>
    </row>
    <row r="27" s="19" customFormat="1" ht="38" customHeight="1" spans="1:22">
      <c r="A27" s="25">
        <v>22</v>
      </c>
      <c r="B27" s="40" t="s">
        <v>122</v>
      </c>
      <c r="C27" s="40" t="s">
        <v>26</v>
      </c>
      <c r="D27" s="26">
        <v>1994.01</v>
      </c>
      <c r="E27" s="40" t="s">
        <v>123</v>
      </c>
      <c r="F27" s="40" t="s">
        <v>36</v>
      </c>
      <c r="G27" s="25" t="s">
        <v>29</v>
      </c>
      <c r="H27" s="25" t="s">
        <v>124</v>
      </c>
      <c r="I27" s="25" t="s">
        <v>31</v>
      </c>
      <c r="J27" s="40" t="s">
        <v>125</v>
      </c>
      <c r="K27" s="40" t="s">
        <v>126</v>
      </c>
      <c r="L27" s="26">
        <v>77.08</v>
      </c>
      <c r="M27" s="26">
        <v>0</v>
      </c>
      <c r="N27" s="26">
        <v>77.08</v>
      </c>
      <c r="O27" s="26">
        <v>1</v>
      </c>
      <c r="P27" s="32">
        <v>81.8</v>
      </c>
      <c r="Q27" s="32">
        <f t="shared" si="0"/>
        <v>23.124</v>
      </c>
      <c r="R27" s="32">
        <f t="shared" si="1"/>
        <v>57.26</v>
      </c>
      <c r="S27" s="32">
        <f t="shared" si="2"/>
        <v>80.384</v>
      </c>
      <c r="T27" s="32">
        <v>80.38</v>
      </c>
      <c r="U27" s="32">
        <v>1</v>
      </c>
      <c r="V27" s="32">
        <v>1</v>
      </c>
    </row>
    <row r="28" s="19" customFormat="1" ht="38" customHeight="1" spans="1:22">
      <c r="A28" s="25">
        <v>23</v>
      </c>
      <c r="B28" s="40" t="s">
        <v>127</v>
      </c>
      <c r="C28" s="40" t="s">
        <v>26</v>
      </c>
      <c r="D28" s="26">
        <v>1988.06</v>
      </c>
      <c r="E28" s="40" t="s">
        <v>128</v>
      </c>
      <c r="F28" s="40" t="s">
        <v>58</v>
      </c>
      <c r="G28" s="25" t="s">
        <v>29</v>
      </c>
      <c r="H28" s="25" t="s">
        <v>129</v>
      </c>
      <c r="I28" s="25" t="s">
        <v>31</v>
      </c>
      <c r="J28" s="40" t="s">
        <v>125</v>
      </c>
      <c r="K28" s="40" t="s">
        <v>130</v>
      </c>
      <c r="L28" s="26">
        <v>65.39</v>
      </c>
      <c r="M28" s="26">
        <v>2.5</v>
      </c>
      <c r="N28" s="26">
        <v>67.89</v>
      </c>
      <c r="O28" s="26">
        <v>2</v>
      </c>
      <c r="P28" s="32">
        <v>77.6</v>
      </c>
      <c r="Q28" s="32">
        <f t="shared" si="0"/>
        <v>20.367</v>
      </c>
      <c r="R28" s="32">
        <f t="shared" si="1"/>
        <v>54.32</v>
      </c>
      <c r="S28" s="32">
        <f t="shared" si="2"/>
        <v>74.687</v>
      </c>
      <c r="T28" s="32">
        <v>74.69</v>
      </c>
      <c r="U28" s="32">
        <v>3</v>
      </c>
      <c r="V28" s="32"/>
    </row>
    <row r="29" s="19" customFormat="1" ht="38" customHeight="1" spans="1:22">
      <c r="A29" s="25">
        <v>24</v>
      </c>
      <c r="B29" s="40" t="s">
        <v>131</v>
      </c>
      <c r="C29" s="40" t="s">
        <v>26</v>
      </c>
      <c r="D29" s="26">
        <v>1996.02</v>
      </c>
      <c r="E29" s="40" t="s">
        <v>132</v>
      </c>
      <c r="F29" s="40" t="s">
        <v>36</v>
      </c>
      <c r="G29" s="25" t="s">
        <v>29</v>
      </c>
      <c r="H29" s="25" t="s">
        <v>54</v>
      </c>
      <c r="I29" s="25" t="s">
        <v>31</v>
      </c>
      <c r="J29" s="40" t="s">
        <v>125</v>
      </c>
      <c r="K29" s="40" t="s">
        <v>133</v>
      </c>
      <c r="L29" s="26">
        <v>66.17</v>
      </c>
      <c r="M29" s="26">
        <v>0</v>
      </c>
      <c r="N29" s="26">
        <v>66.17</v>
      </c>
      <c r="O29" s="26">
        <v>3</v>
      </c>
      <c r="P29" s="32">
        <v>86.2</v>
      </c>
      <c r="Q29" s="32">
        <f t="shared" si="0"/>
        <v>19.851</v>
      </c>
      <c r="R29" s="32">
        <f t="shared" si="1"/>
        <v>60.34</v>
      </c>
      <c r="S29" s="32">
        <f t="shared" si="2"/>
        <v>80.191</v>
      </c>
      <c r="T29" s="32">
        <v>80.19</v>
      </c>
      <c r="U29" s="32">
        <v>2</v>
      </c>
      <c r="V29" s="32"/>
    </row>
    <row r="30" s="19" customFormat="1" ht="38" customHeight="1" spans="1:22">
      <c r="A30" s="25">
        <v>25</v>
      </c>
      <c r="B30" s="42" t="s">
        <v>134</v>
      </c>
      <c r="C30" s="42" t="s">
        <v>26</v>
      </c>
      <c r="D30" s="30">
        <v>1994.06</v>
      </c>
      <c r="E30" s="42" t="s">
        <v>135</v>
      </c>
      <c r="F30" s="42" t="s">
        <v>36</v>
      </c>
      <c r="G30" s="25" t="s">
        <v>136</v>
      </c>
      <c r="H30" s="25" t="s">
        <v>137</v>
      </c>
      <c r="I30" s="25" t="s">
        <v>138</v>
      </c>
      <c r="J30" s="40" t="s">
        <v>125</v>
      </c>
      <c r="K30" s="42" t="s">
        <v>139</v>
      </c>
      <c r="L30" s="26">
        <v>83.33</v>
      </c>
      <c r="M30" s="26">
        <v>0</v>
      </c>
      <c r="N30" s="26">
        <v>83.33</v>
      </c>
      <c r="O30" s="26">
        <v>1</v>
      </c>
      <c r="P30" s="32">
        <v>86.71</v>
      </c>
      <c r="Q30" s="32">
        <f t="shared" si="0"/>
        <v>24.999</v>
      </c>
      <c r="R30" s="32">
        <f t="shared" si="1"/>
        <v>60.697</v>
      </c>
      <c r="S30" s="32">
        <f t="shared" si="2"/>
        <v>85.696</v>
      </c>
      <c r="T30" s="39">
        <v>85.7</v>
      </c>
      <c r="U30" s="32">
        <v>2</v>
      </c>
      <c r="V30" s="32"/>
    </row>
    <row r="31" s="19" customFormat="1" ht="38" customHeight="1" spans="1:22">
      <c r="A31" s="25">
        <v>26</v>
      </c>
      <c r="B31" s="42" t="s">
        <v>140</v>
      </c>
      <c r="C31" s="42" t="s">
        <v>26</v>
      </c>
      <c r="D31" s="30">
        <v>1991.02</v>
      </c>
      <c r="E31" s="42" t="s">
        <v>141</v>
      </c>
      <c r="F31" s="42" t="s">
        <v>142</v>
      </c>
      <c r="G31" s="25" t="s">
        <v>136</v>
      </c>
      <c r="H31" s="25" t="s">
        <v>143</v>
      </c>
      <c r="I31" s="25" t="s">
        <v>138</v>
      </c>
      <c r="J31" s="40" t="s">
        <v>125</v>
      </c>
      <c r="K31" s="42" t="s">
        <v>144</v>
      </c>
      <c r="L31" s="26">
        <v>81.25</v>
      </c>
      <c r="M31" s="26">
        <v>0</v>
      </c>
      <c r="N31" s="26">
        <v>81.25</v>
      </c>
      <c r="O31" s="26">
        <v>2</v>
      </c>
      <c r="P31" s="32">
        <v>89.57</v>
      </c>
      <c r="Q31" s="32">
        <f t="shared" si="0"/>
        <v>24.375</v>
      </c>
      <c r="R31" s="32">
        <f t="shared" si="1"/>
        <v>62.699</v>
      </c>
      <c r="S31" s="32">
        <f t="shared" si="2"/>
        <v>87.074</v>
      </c>
      <c r="T31" s="32">
        <v>87.07</v>
      </c>
      <c r="U31" s="32">
        <v>1</v>
      </c>
      <c r="V31" s="32">
        <v>1</v>
      </c>
    </row>
    <row r="32" s="19" customFormat="1" ht="38" customHeight="1" spans="1:22">
      <c r="A32" s="25">
        <v>27</v>
      </c>
      <c r="B32" s="42" t="s">
        <v>145</v>
      </c>
      <c r="C32" s="42" t="s">
        <v>26</v>
      </c>
      <c r="D32" s="30">
        <v>1995.11</v>
      </c>
      <c r="E32" s="42" t="s">
        <v>146</v>
      </c>
      <c r="F32" s="42" t="s">
        <v>36</v>
      </c>
      <c r="G32" s="25" t="s">
        <v>29</v>
      </c>
      <c r="H32" s="25" t="s">
        <v>147</v>
      </c>
      <c r="I32" s="25" t="s">
        <v>138</v>
      </c>
      <c r="J32" s="40" t="s">
        <v>125</v>
      </c>
      <c r="K32" s="42" t="s">
        <v>148</v>
      </c>
      <c r="L32" s="26">
        <v>80.06</v>
      </c>
      <c r="M32" s="26">
        <v>0</v>
      </c>
      <c r="N32" s="26">
        <v>80.06</v>
      </c>
      <c r="O32" s="26">
        <v>3</v>
      </c>
      <c r="P32" s="32">
        <v>87.43</v>
      </c>
      <c r="Q32" s="32">
        <f t="shared" si="0"/>
        <v>24.018</v>
      </c>
      <c r="R32" s="32">
        <f t="shared" si="1"/>
        <v>61.201</v>
      </c>
      <c r="S32" s="32">
        <f t="shared" si="2"/>
        <v>85.219</v>
      </c>
      <c r="T32" s="32">
        <v>85.22</v>
      </c>
      <c r="U32" s="32">
        <v>3</v>
      </c>
      <c r="V32" s="32"/>
    </row>
    <row r="33" s="19" customFormat="1" ht="38" customHeight="1" spans="1:22">
      <c r="A33" s="25">
        <v>28</v>
      </c>
      <c r="B33" s="40" t="s">
        <v>149</v>
      </c>
      <c r="C33" s="40" t="s">
        <v>26</v>
      </c>
      <c r="D33" s="26">
        <v>1989.12</v>
      </c>
      <c r="E33" s="40" t="s">
        <v>150</v>
      </c>
      <c r="F33" s="40" t="s">
        <v>58</v>
      </c>
      <c r="G33" s="25" t="s">
        <v>29</v>
      </c>
      <c r="H33" s="25" t="s">
        <v>129</v>
      </c>
      <c r="I33" s="25" t="s">
        <v>151</v>
      </c>
      <c r="J33" s="40" t="s">
        <v>32</v>
      </c>
      <c r="K33" s="40" t="s">
        <v>152</v>
      </c>
      <c r="L33" s="26">
        <v>53.59</v>
      </c>
      <c r="M33" s="26">
        <v>2.5</v>
      </c>
      <c r="N33" s="26">
        <v>56.09</v>
      </c>
      <c r="O33" s="26">
        <v>1</v>
      </c>
      <c r="P33" s="32">
        <v>79.29</v>
      </c>
      <c r="Q33" s="32">
        <f t="shared" si="0"/>
        <v>16.827</v>
      </c>
      <c r="R33" s="32">
        <f t="shared" si="1"/>
        <v>55.503</v>
      </c>
      <c r="S33" s="32">
        <f t="shared" si="2"/>
        <v>72.33</v>
      </c>
      <c r="T33" s="32">
        <v>72.33</v>
      </c>
      <c r="U33" s="32">
        <v>2</v>
      </c>
      <c r="V33" s="32"/>
    </row>
    <row r="34" s="19" customFormat="1" ht="38" customHeight="1" spans="1:22">
      <c r="A34" s="25">
        <v>29</v>
      </c>
      <c r="B34" s="40" t="s">
        <v>153</v>
      </c>
      <c r="C34" s="40" t="s">
        <v>26</v>
      </c>
      <c r="D34" s="26">
        <v>1990.02</v>
      </c>
      <c r="E34" s="40" t="s">
        <v>154</v>
      </c>
      <c r="F34" s="40" t="s">
        <v>58</v>
      </c>
      <c r="G34" s="25" t="s">
        <v>136</v>
      </c>
      <c r="H34" s="25" t="s">
        <v>155</v>
      </c>
      <c r="I34" s="25" t="s">
        <v>151</v>
      </c>
      <c r="J34" s="40" t="s">
        <v>32</v>
      </c>
      <c r="K34" s="40" t="s">
        <v>156</v>
      </c>
      <c r="L34" s="26">
        <v>50</v>
      </c>
      <c r="M34" s="26">
        <v>2.5</v>
      </c>
      <c r="N34" s="26">
        <v>52.5</v>
      </c>
      <c r="O34" s="26">
        <v>2</v>
      </c>
      <c r="P34" s="32">
        <v>80.86</v>
      </c>
      <c r="Q34" s="32">
        <f t="shared" si="0"/>
        <v>15.75</v>
      </c>
      <c r="R34" s="32">
        <f t="shared" si="1"/>
        <v>56.602</v>
      </c>
      <c r="S34" s="32">
        <f t="shared" si="2"/>
        <v>72.352</v>
      </c>
      <c r="T34" s="32">
        <v>72.35</v>
      </c>
      <c r="U34" s="32">
        <v>1</v>
      </c>
      <c r="V34" s="32">
        <v>1</v>
      </c>
    </row>
    <row r="35" s="19" customFormat="1" ht="38" customHeight="1" spans="1:22">
      <c r="A35" s="25">
        <v>30</v>
      </c>
      <c r="B35" s="40" t="s">
        <v>157</v>
      </c>
      <c r="C35" s="40" t="s">
        <v>88</v>
      </c>
      <c r="D35" s="26">
        <v>1985.11</v>
      </c>
      <c r="E35" s="40" t="s">
        <v>158</v>
      </c>
      <c r="F35" s="40" t="s">
        <v>58</v>
      </c>
      <c r="G35" s="25" t="s">
        <v>136</v>
      </c>
      <c r="H35" s="25" t="s">
        <v>159</v>
      </c>
      <c r="I35" s="25" t="s">
        <v>151</v>
      </c>
      <c r="J35" s="40" t="s">
        <v>32</v>
      </c>
      <c r="K35" s="40" t="s">
        <v>160</v>
      </c>
      <c r="L35" s="26">
        <v>47.73</v>
      </c>
      <c r="M35" s="26">
        <v>2.5</v>
      </c>
      <c r="N35" s="26">
        <v>50.23</v>
      </c>
      <c r="O35" s="26">
        <v>3</v>
      </c>
      <c r="P35" s="32">
        <v>77.43</v>
      </c>
      <c r="Q35" s="32">
        <f t="shared" si="0"/>
        <v>15.069</v>
      </c>
      <c r="R35" s="32">
        <f t="shared" si="1"/>
        <v>54.201</v>
      </c>
      <c r="S35" s="32">
        <f t="shared" si="2"/>
        <v>69.27</v>
      </c>
      <c r="T35" s="32">
        <v>69.27</v>
      </c>
      <c r="U35" s="32">
        <v>3</v>
      </c>
      <c r="V35" s="32"/>
    </row>
    <row r="36" s="19" customFormat="1" ht="38" customHeight="1" spans="1:22">
      <c r="A36" s="25">
        <v>31</v>
      </c>
      <c r="B36" s="40" t="s">
        <v>161</v>
      </c>
      <c r="C36" s="40" t="s">
        <v>88</v>
      </c>
      <c r="D36" s="26">
        <v>1992.02</v>
      </c>
      <c r="E36" s="40" t="s">
        <v>162</v>
      </c>
      <c r="F36" s="40" t="s">
        <v>142</v>
      </c>
      <c r="G36" s="25" t="s">
        <v>29</v>
      </c>
      <c r="H36" s="25" t="s">
        <v>163</v>
      </c>
      <c r="I36" s="25" t="s">
        <v>151</v>
      </c>
      <c r="J36" s="40" t="s">
        <v>46</v>
      </c>
      <c r="K36" s="40" t="s">
        <v>164</v>
      </c>
      <c r="L36" s="26">
        <v>75.76</v>
      </c>
      <c r="M36" s="26">
        <v>0</v>
      </c>
      <c r="N36" s="26">
        <v>75.76</v>
      </c>
      <c r="O36" s="26">
        <v>1</v>
      </c>
      <c r="P36" s="32">
        <v>84.57</v>
      </c>
      <c r="Q36" s="32">
        <f t="shared" si="0"/>
        <v>22.728</v>
      </c>
      <c r="R36" s="32">
        <f t="shared" si="1"/>
        <v>59.199</v>
      </c>
      <c r="S36" s="32">
        <f t="shared" si="2"/>
        <v>81.927</v>
      </c>
      <c r="T36" s="32">
        <v>81.93</v>
      </c>
      <c r="U36" s="32">
        <v>1</v>
      </c>
      <c r="V36" s="32">
        <v>1</v>
      </c>
    </row>
    <row r="37" s="19" customFormat="1" ht="38" customHeight="1" spans="1:22">
      <c r="A37" s="25">
        <v>32</v>
      </c>
      <c r="B37" s="40" t="s">
        <v>165</v>
      </c>
      <c r="C37" s="40" t="s">
        <v>26</v>
      </c>
      <c r="D37" s="26">
        <v>1988.12</v>
      </c>
      <c r="E37" s="40" t="s">
        <v>166</v>
      </c>
      <c r="F37" s="40" t="s">
        <v>58</v>
      </c>
      <c r="G37" s="25" t="s">
        <v>136</v>
      </c>
      <c r="H37" s="25" t="s">
        <v>167</v>
      </c>
      <c r="I37" s="25" t="s">
        <v>151</v>
      </c>
      <c r="J37" s="40" t="s">
        <v>46</v>
      </c>
      <c r="K37" s="40" t="s">
        <v>168</v>
      </c>
      <c r="L37" s="26">
        <v>69.45</v>
      </c>
      <c r="M37" s="26">
        <v>2.5</v>
      </c>
      <c r="N37" s="26">
        <v>71.95</v>
      </c>
      <c r="O37" s="26">
        <v>2</v>
      </c>
      <c r="P37" s="32">
        <v>86</v>
      </c>
      <c r="Q37" s="32">
        <f t="shared" si="0"/>
        <v>21.585</v>
      </c>
      <c r="R37" s="32">
        <f t="shared" si="1"/>
        <v>60.2</v>
      </c>
      <c r="S37" s="32">
        <f t="shared" si="2"/>
        <v>81.785</v>
      </c>
      <c r="T37" s="32">
        <v>81.79</v>
      </c>
      <c r="U37" s="32">
        <v>2</v>
      </c>
      <c r="V37" s="32"/>
    </row>
    <row r="38" s="19" customFormat="1" ht="38" customHeight="1" spans="1:22">
      <c r="A38" s="25">
        <v>33</v>
      </c>
      <c r="B38" s="40" t="s">
        <v>169</v>
      </c>
      <c r="C38" s="40" t="s">
        <v>26</v>
      </c>
      <c r="D38" s="26">
        <v>1994.09</v>
      </c>
      <c r="E38" s="40" t="s">
        <v>170</v>
      </c>
      <c r="F38" s="40" t="s">
        <v>36</v>
      </c>
      <c r="G38" s="25" t="s">
        <v>29</v>
      </c>
      <c r="H38" s="25" t="s">
        <v>171</v>
      </c>
      <c r="I38" s="25" t="s">
        <v>151</v>
      </c>
      <c r="J38" s="40" t="s">
        <v>46</v>
      </c>
      <c r="K38" s="40" t="s">
        <v>172</v>
      </c>
      <c r="L38" s="26">
        <v>70.6</v>
      </c>
      <c r="M38" s="26">
        <v>0</v>
      </c>
      <c r="N38" s="26">
        <v>70.6</v>
      </c>
      <c r="O38" s="26">
        <v>3</v>
      </c>
      <c r="P38" s="32">
        <v>82.14</v>
      </c>
      <c r="Q38" s="32">
        <f t="shared" si="0"/>
        <v>21.18</v>
      </c>
      <c r="R38" s="32">
        <f t="shared" si="1"/>
        <v>57.498</v>
      </c>
      <c r="S38" s="32">
        <f t="shared" si="2"/>
        <v>78.678</v>
      </c>
      <c r="T38" s="32">
        <v>78.68</v>
      </c>
      <c r="U38" s="32">
        <v>3</v>
      </c>
      <c r="V38" s="32"/>
    </row>
    <row r="39" s="19" customFormat="1" ht="38" customHeight="1" spans="1:22">
      <c r="A39" s="25">
        <v>34</v>
      </c>
      <c r="B39" s="40" t="s">
        <v>173</v>
      </c>
      <c r="C39" s="40" t="s">
        <v>26</v>
      </c>
      <c r="D39" s="26">
        <v>1996.05</v>
      </c>
      <c r="E39" s="40" t="s">
        <v>174</v>
      </c>
      <c r="F39" s="40" t="s">
        <v>36</v>
      </c>
      <c r="G39" s="25" t="s">
        <v>136</v>
      </c>
      <c r="H39" s="25" t="s">
        <v>175</v>
      </c>
      <c r="I39" s="25" t="s">
        <v>176</v>
      </c>
      <c r="J39" s="40" t="s">
        <v>60</v>
      </c>
      <c r="K39" s="40" t="s">
        <v>177</v>
      </c>
      <c r="L39" s="26">
        <v>72.25</v>
      </c>
      <c r="M39" s="26">
        <v>0</v>
      </c>
      <c r="N39" s="26">
        <v>72.25</v>
      </c>
      <c r="O39" s="26">
        <v>1</v>
      </c>
      <c r="P39" s="32">
        <v>83.57</v>
      </c>
      <c r="Q39" s="32">
        <f t="shared" si="0"/>
        <v>21.675</v>
      </c>
      <c r="R39" s="32">
        <f t="shared" si="1"/>
        <v>58.499</v>
      </c>
      <c r="S39" s="32">
        <f t="shared" si="2"/>
        <v>80.174</v>
      </c>
      <c r="T39" s="32">
        <v>80.17</v>
      </c>
      <c r="U39" s="32">
        <v>1</v>
      </c>
      <c r="V39" s="32">
        <v>1</v>
      </c>
    </row>
    <row r="40" s="19" customFormat="1" ht="38" customHeight="1" spans="1:22">
      <c r="A40" s="25">
        <v>35</v>
      </c>
      <c r="B40" s="40" t="s">
        <v>178</v>
      </c>
      <c r="C40" s="40" t="s">
        <v>88</v>
      </c>
      <c r="D40" s="26">
        <v>1993.06</v>
      </c>
      <c r="E40" s="40" t="s">
        <v>179</v>
      </c>
      <c r="F40" s="40" t="s">
        <v>142</v>
      </c>
      <c r="G40" s="25" t="s">
        <v>29</v>
      </c>
      <c r="H40" s="25" t="s">
        <v>180</v>
      </c>
      <c r="I40" s="25" t="s">
        <v>176</v>
      </c>
      <c r="J40" s="40" t="s">
        <v>60</v>
      </c>
      <c r="K40" s="40" t="s">
        <v>181</v>
      </c>
      <c r="L40" s="26">
        <v>68.17</v>
      </c>
      <c r="M40" s="26">
        <v>0</v>
      </c>
      <c r="N40" s="26">
        <v>68.17</v>
      </c>
      <c r="O40" s="26">
        <v>2</v>
      </c>
      <c r="P40" s="32">
        <v>81.14</v>
      </c>
      <c r="Q40" s="32">
        <f t="shared" si="0"/>
        <v>20.451</v>
      </c>
      <c r="R40" s="32">
        <f t="shared" si="1"/>
        <v>56.798</v>
      </c>
      <c r="S40" s="32">
        <f t="shared" si="2"/>
        <v>77.249</v>
      </c>
      <c r="T40" s="32">
        <v>77.25</v>
      </c>
      <c r="U40" s="32">
        <v>2</v>
      </c>
      <c r="V40" s="32"/>
    </row>
    <row r="41" s="19" customFormat="1" ht="38" customHeight="1" spans="1:22">
      <c r="A41" s="25">
        <v>36</v>
      </c>
      <c r="B41" s="40" t="s">
        <v>182</v>
      </c>
      <c r="C41" s="40" t="s">
        <v>26</v>
      </c>
      <c r="D41" s="26">
        <v>1996.09</v>
      </c>
      <c r="E41" s="40" t="s">
        <v>183</v>
      </c>
      <c r="F41" s="40" t="s">
        <v>36</v>
      </c>
      <c r="G41" s="25" t="s">
        <v>29</v>
      </c>
      <c r="H41" s="25" t="s">
        <v>184</v>
      </c>
      <c r="I41" s="25" t="s">
        <v>151</v>
      </c>
      <c r="J41" s="40" t="s">
        <v>60</v>
      </c>
      <c r="K41" s="40" t="s">
        <v>185</v>
      </c>
      <c r="L41" s="26">
        <v>79.92</v>
      </c>
      <c r="M41" s="26">
        <v>0</v>
      </c>
      <c r="N41" s="26">
        <v>79.92</v>
      </c>
      <c r="O41" s="26">
        <v>1</v>
      </c>
      <c r="P41" s="32">
        <v>79</v>
      </c>
      <c r="Q41" s="32">
        <f t="shared" si="0"/>
        <v>23.976</v>
      </c>
      <c r="R41" s="32">
        <f t="shared" si="1"/>
        <v>55.3</v>
      </c>
      <c r="S41" s="32">
        <f t="shared" si="2"/>
        <v>79.276</v>
      </c>
      <c r="T41" s="32">
        <v>79.28</v>
      </c>
      <c r="U41" s="32">
        <v>8</v>
      </c>
      <c r="V41" s="32"/>
    </row>
    <row r="42" s="19" customFormat="1" ht="38" customHeight="1" spans="1:22">
      <c r="A42" s="25">
        <v>37</v>
      </c>
      <c r="B42" s="40" t="s">
        <v>186</v>
      </c>
      <c r="C42" s="40" t="s">
        <v>26</v>
      </c>
      <c r="D42" s="29">
        <v>1992.1</v>
      </c>
      <c r="E42" s="40" t="s">
        <v>187</v>
      </c>
      <c r="F42" s="40" t="s">
        <v>36</v>
      </c>
      <c r="G42" s="25" t="s">
        <v>136</v>
      </c>
      <c r="H42" s="25" t="s">
        <v>188</v>
      </c>
      <c r="I42" s="25" t="s">
        <v>151</v>
      </c>
      <c r="J42" s="40" t="s">
        <v>60</v>
      </c>
      <c r="K42" s="40" t="s">
        <v>189</v>
      </c>
      <c r="L42" s="26">
        <v>77.39</v>
      </c>
      <c r="M42" s="26">
        <v>0</v>
      </c>
      <c r="N42" s="26">
        <v>77.39</v>
      </c>
      <c r="O42" s="26">
        <v>2</v>
      </c>
      <c r="P42" s="32">
        <v>87.29</v>
      </c>
      <c r="Q42" s="32">
        <f t="shared" si="0"/>
        <v>23.217</v>
      </c>
      <c r="R42" s="32">
        <f t="shared" si="1"/>
        <v>61.103</v>
      </c>
      <c r="S42" s="32">
        <f t="shared" si="2"/>
        <v>84.32</v>
      </c>
      <c r="T42" s="32">
        <v>84.32</v>
      </c>
      <c r="U42" s="32">
        <v>1</v>
      </c>
      <c r="V42" s="32">
        <v>1</v>
      </c>
    </row>
    <row r="43" s="19" customFormat="1" ht="38" customHeight="1" spans="1:22">
      <c r="A43" s="25">
        <v>38</v>
      </c>
      <c r="B43" s="40" t="s">
        <v>190</v>
      </c>
      <c r="C43" s="40" t="s">
        <v>26</v>
      </c>
      <c r="D43" s="26">
        <v>1997.09</v>
      </c>
      <c r="E43" s="40" t="s">
        <v>191</v>
      </c>
      <c r="F43" s="40" t="s">
        <v>36</v>
      </c>
      <c r="G43" s="25" t="s">
        <v>136</v>
      </c>
      <c r="H43" s="25" t="s">
        <v>192</v>
      </c>
      <c r="I43" s="25" t="s">
        <v>151</v>
      </c>
      <c r="J43" s="40" t="s">
        <v>60</v>
      </c>
      <c r="K43" s="40" t="s">
        <v>193</v>
      </c>
      <c r="L43" s="26">
        <v>75.7</v>
      </c>
      <c r="M43" s="26">
        <v>0</v>
      </c>
      <c r="N43" s="26">
        <v>75.7</v>
      </c>
      <c r="O43" s="26">
        <v>3</v>
      </c>
      <c r="P43" s="32">
        <v>84</v>
      </c>
      <c r="Q43" s="32">
        <f t="shared" si="0"/>
        <v>22.71</v>
      </c>
      <c r="R43" s="32">
        <f t="shared" si="1"/>
        <v>58.8</v>
      </c>
      <c r="S43" s="32">
        <f t="shared" si="2"/>
        <v>81.51</v>
      </c>
      <c r="T43" s="32">
        <v>81.51</v>
      </c>
      <c r="U43" s="32">
        <v>2</v>
      </c>
      <c r="V43" s="32">
        <v>1</v>
      </c>
    </row>
    <row r="44" s="19" customFormat="1" ht="38" customHeight="1" spans="1:22">
      <c r="A44" s="25">
        <v>39</v>
      </c>
      <c r="B44" s="40" t="s">
        <v>194</v>
      </c>
      <c r="C44" s="40" t="s">
        <v>26</v>
      </c>
      <c r="D44" s="26">
        <v>1997.06</v>
      </c>
      <c r="E44" s="40" t="s">
        <v>195</v>
      </c>
      <c r="F44" s="40" t="s">
        <v>36</v>
      </c>
      <c r="G44" s="25" t="s">
        <v>136</v>
      </c>
      <c r="H44" s="25" t="s">
        <v>196</v>
      </c>
      <c r="I44" s="25" t="s">
        <v>151</v>
      </c>
      <c r="J44" s="40" t="s">
        <v>60</v>
      </c>
      <c r="K44" s="40" t="s">
        <v>197</v>
      </c>
      <c r="L44" s="26">
        <v>73.71</v>
      </c>
      <c r="M44" s="26">
        <v>0</v>
      </c>
      <c r="N44" s="26">
        <v>73.71</v>
      </c>
      <c r="O44" s="26">
        <v>4</v>
      </c>
      <c r="P44" s="32">
        <v>83.14</v>
      </c>
      <c r="Q44" s="32">
        <f t="shared" si="0"/>
        <v>22.113</v>
      </c>
      <c r="R44" s="32">
        <f t="shared" si="1"/>
        <v>58.198</v>
      </c>
      <c r="S44" s="32">
        <f t="shared" si="2"/>
        <v>80.311</v>
      </c>
      <c r="T44" s="32">
        <v>80.31</v>
      </c>
      <c r="U44" s="32">
        <v>5</v>
      </c>
      <c r="V44" s="32"/>
    </row>
    <row r="45" s="19" customFormat="1" ht="38" customHeight="1" spans="1:22">
      <c r="A45" s="25">
        <v>40</v>
      </c>
      <c r="B45" s="40" t="s">
        <v>198</v>
      </c>
      <c r="C45" s="40" t="s">
        <v>26</v>
      </c>
      <c r="D45" s="26">
        <v>1996.05</v>
      </c>
      <c r="E45" s="40" t="s">
        <v>199</v>
      </c>
      <c r="F45" s="40" t="s">
        <v>36</v>
      </c>
      <c r="G45" s="25" t="s">
        <v>136</v>
      </c>
      <c r="H45" s="25" t="s">
        <v>200</v>
      </c>
      <c r="I45" s="25" t="s">
        <v>151</v>
      </c>
      <c r="J45" s="40" t="s">
        <v>60</v>
      </c>
      <c r="K45" s="40" t="s">
        <v>201</v>
      </c>
      <c r="L45" s="26">
        <v>72.69</v>
      </c>
      <c r="M45" s="26">
        <v>0</v>
      </c>
      <c r="N45" s="26">
        <v>72.69</v>
      </c>
      <c r="O45" s="26">
        <v>5</v>
      </c>
      <c r="P45" s="32">
        <v>84.43</v>
      </c>
      <c r="Q45" s="32">
        <f t="shared" si="0"/>
        <v>21.807</v>
      </c>
      <c r="R45" s="32">
        <f t="shared" si="1"/>
        <v>59.101</v>
      </c>
      <c r="S45" s="32">
        <f t="shared" si="2"/>
        <v>80.908</v>
      </c>
      <c r="T45" s="32">
        <v>80.91</v>
      </c>
      <c r="U45" s="32">
        <v>4</v>
      </c>
      <c r="V45" s="32"/>
    </row>
    <row r="46" s="19" customFormat="1" ht="38" customHeight="1" spans="1:22">
      <c r="A46" s="25">
        <v>41</v>
      </c>
      <c r="B46" s="40" t="s">
        <v>202</v>
      </c>
      <c r="C46" s="40" t="s">
        <v>26</v>
      </c>
      <c r="D46" s="26">
        <v>1990.02</v>
      </c>
      <c r="E46" s="40" t="s">
        <v>203</v>
      </c>
      <c r="F46" s="40" t="s">
        <v>36</v>
      </c>
      <c r="G46" s="25" t="s">
        <v>29</v>
      </c>
      <c r="H46" s="25" t="s">
        <v>204</v>
      </c>
      <c r="I46" s="25" t="s">
        <v>151</v>
      </c>
      <c r="J46" s="40" t="s">
        <v>60</v>
      </c>
      <c r="K46" s="40" t="s">
        <v>205</v>
      </c>
      <c r="L46" s="26">
        <v>71.1</v>
      </c>
      <c r="M46" s="26">
        <v>0</v>
      </c>
      <c r="N46" s="26">
        <v>71.1</v>
      </c>
      <c r="O46" s="26">
        <v>7</v>
      </c>
      <c r="P46" s="32">
        <v>83.57</v>
      </c>
      <c r="Q46" s="32">
        <f t="shared" si="0"/>
        <v>21.33</v>
      </c>
      <c r="R46" s="32">
        <f t="shared" si="1"/>
        <v>58.499</v>
      </c>
      <c r="S46" s="32">
        <f t="shared" si="2"/>
        <v>79.829</v>
      </c>
      <c r="T46" s="32">
        <v>79.83</v>
      </c>
      <c r="U46" s="32">
        <v>6</v>
      </c>
      <c r="V46" s="32"/>
    </row>
    <row r="47" s="19" customFormat="1" ht="38" customHeight="1" spans="1:22">
      <c r="A47" s="25">
        <v>42</v>
      </c>
      <c r="B47" s="40" t="s">
        <v>206</v>
      </c>
      <c r="C47" s="40" t="s">
        <v>26</v>
      </c>
      <c r="D47" s="26">
        <v>1990.06</v>
      </c>
      <c r="E47" s="40" t="s">
        <v>207</v>
      </c>
      <c r="F47" s="40" t="s">
        <v>36</v>
      </c>
      <c r="G47" s="25" t="s">
        <v>136</v>
      </c>
      <c r="H47" s="25" t="s">
        <v>208</v>
      </c>
      <c r="I47" s="25" t="s">
        <v>151</v>
      </c>
      <c r="J47" s="40" t="s">
        <v>60</v>
      </c>
      <c r="K47" s="40" t="s">
        <v>209</v>
      </c>
      <c r="L47" s="26">
        <v>70.52</v>
      </c>
      <c r="M47" s="26">
        <v>0</v>
      </c>
      <c r="N47" s="26">
        <v>70.52</v>
      </c>
      <c r="O47" s="26">
        <v>9</v>
      </c>
      <c r="P47" s="32">
        <v>83</v>
      </c>
      <c r="Q47" s="32">
        <f t="shared" si="0"/>
        <v>21.156</v>
      </c>
      <c r="R47" s="32">
        <f t="shared" si="1"/>
        <v>58.1</v>
      </c>
      <c r="S47" s="32">
        <f t="shared" si="2"/>
        <v>79.256</v>
      </c>
      <c r="T47" s="39">
        <v>79.26</v>
      </c>
      <c r="U47" s="32">
        <v>9</v>
      </c>
      <c r="V47" s="32"/>
    </row>
    <row r="48" s="19" customFormat="1" ht="38" customHeight="1" spans="1:22">
      <c r="A48" s="25">
        <v>43</v>
      </c>
      <c r="B48" s="40" t="s">
        <v>210</v>
      </c>
      <c r="C48" s="40" t="s">
        <v>26</v>
      </c>
      <c r="D48" s="26">
        <v>1990.04</v>
      </c>
      <c r="E48" s="40" t="s">
        <v>211</v>
      </c>
      <c r="F48" s="40" t="s">
        <v>36</v>
      </c>
      <c r="G48" s="25" t="s">
        <v>136</v>
      </c>
      <c r="H48" s="25" t="s">
        <v>212</v>
      </c>
      <c r="I48" s="25" t="s">
        <v>151</v>
      </c>
      <c r="J48" s="40" t="s">
        <v>60</v>
      </c>
      <c r="K48" s="40" t="s">
        <v>213</v>
      </c>
      <c r="L48" s="26">
        <v>70.08</v>
      </c>
      <c r="M48" s="26">
        <v>0</v>
      </c>
      <c r="N48" s="26">
        <v>70.08</v>
      </c>
      <c r="O48" s="26">
        <v>10</v>
      </c>
      <c r="P48" s="32">
        <v>86.29</v>
      </c>
      <c r="Q48" s="32">
        <f t="shared" si="0"/>
        <v>21.024</v>
      </c>
      <c r="R48" s="32">
        <f t="shared" si="1"/>
        <v>60.403</v>
      </c>
      <c r="S48" s="32">
        <f t="shared" si="2"/>
        <v>81.427</v>
      </c>
      <c r="T48" s="32">
        <v>81.43</v>
      </c>
      <c r="U48" s="32">
        <v>3</v>
      </c>
      <c r="V48" s="32">
        <v>1</v>
      </c>
    </row>
    <row r="49" s="19" customFormat="1" ht="38" customHeight="1" spans="1:22">
      <c r="A49" s="25">
        <v>44</v>
      </c>
      <c r="B49" s="40" t="s">
        <v>214</v>
      </c>
      <c r="C49" s="40" t="s">
        <v>26</v>
      </c>
      <c r="D49" s="26">
        <v>1991.03</v>
      </c>
      <c r="E49" s="40" t="s">
        <v>215</v>
      </c>
      <c r="F49" s="40" t="s">
        <v>142</v>
      </c>
      <c r="G49" s="25" t="s">
        <v>136</v>
      </c>
      <c r="H49" s="25" t="s">
        <v>216</v>
      </c>
      <c r="I49" s="25" t="s">
        <v>151</v>
      </c>
      <c r="J49" s="40" t="s">
        <v>60</v>
      </c>
      <c r="K49" s="40" t="s">
        <v>217</v>
      </c>
      <c r="L49" s="26">
        <v>67.82</v>
      </c>
      <c r="M49" s="26">
        <v>0</v>
      </c>
      <c r="N49" s="26">
        <v>67.82</v>
      </c>
      <c r="O49" s="26">
        <v>11</v>
      </c>
      <c r="P49" s="32">
        <v>84.43</v>
      </c>
      <c r="Q49" s="32">
        <f t="shared" si="0"/>
        <v>20.346</v>
      </c>
      <c r="R49" s="32">
        <f t="shared" si="1"/>
        <v>59.101</v>
      </c>
      <c r="S49" s="32">
        <f t="shared" si="2"/>
        <v>79.447</v>
      </c>
      <c r="T49" s="32">
        <v>79.45</v>
      </c>
      <c r="U49" s="32">
        <v>7</v>
      </c>
      <c r="V49" s="32"/>
    </row>
    <row r="50" s="19" customFormat="1" ht="38" customHeight="1" spans="1:22">
      <c r="A50" s="25">
        <v>45</v>
      </c>
      <c r="B50" s="40" t="s">
        <v>218</v>
      </c>
      <c r="C50" s="40" t="s">
        <v>26</v>
      </c>
      <c r="D50" s="26">
        <v>1994.02</v>
      </c>
      <c r="E50" s="40" t="s">
        <v>219</v>
      </c>
      <c r="F50" s="40" t="s">
        <v>36</v>
      </c>
      <c r="G50" s="25" t="s">
        <v>136</v>
      </c>
      <c r="H50" s="25" t="s">
        <v>30</v>
      </c>
      <c r="I50" s="25" t="s">
        <v>151</v>
      </c>
      <c r="J50" s="40" t="s">
        <v>125</v>
      </c>
      <c r="K50" s="40" t="s">
        <v>220</v>
      </c>
      <c r="L50" s="26">
        <v>73.5</v>
      </c>
      <c r="M50" s="26">
        <v>0</v>
      </c>
      <c r="N50" s="26">
        <v>73.5</v>
      </c>
      <c r="O50" s="26">
        <v>1</v>
      </c>
      <c r="P50" s="32">
        <v>81.86</v>
      </c>
      <c r="Q50" s="32">
        <f t="shared" si="0"/>
        <v>22.05</v>
      </c>
      <c r="R50" s="32">
        <f t="shared" si="1"/>
        <v>57.302</v>
      </c>
      <c r="S50" s="32">
        <f t="shared" si="2"/>
        <v>79.352</v>
      </c>
      <c r="T50" s="32">
        <v>79.35</v>
      </c>
      <c r="U50" s="32">
        <v>2</v>
      </c>
      <c r="V50" s="32"/>
    </row>
    <row r="51" s="19" customFormat="1" ht="38" customHeight="1" spans="1:22">
      <c r="A51" s="25">
        <v>46</v>
      </c>
      <c r="B51" s="40" t="s">
        <v>221</v>
      </c>
      <c r="C51" s="40" t="s">
        <v>26</v>
      </c>
      <c r="D51" s="26">
        <v>1988.12</v>
      </c>
      <c r="E51" s="40" t="s">
        <v>222</v>
      </c>
      <c r="F51" s="40" t="s">
        <v>142</v>
      </c>
      <c r="G51" s="25" t="s">
        <v>29</v>
      </c>
      <c r="H51" s="25" t="s">
        <v>223</v>
      </c>
      <c r="I51" s="25" t="s">
        <v>151</v>
      </c>
      <c r="J51" s="40" t="s">
        <v>125</v>
      </c>
      <c r="K51" s="40" t="s">
        <v>224</v>
      </c>
      <c r="L51" s="26">
        <v>68.84</v>
      </c>
      <c r="M51" s="26">
        <v>0</v>
      </c>
      <c r="N51" s="26">
        <v>68.84</v>
      </c>
      <c r="O51" s="26">
        <v>2</v>
      </c>
      <c r="P51" s="32">
        <v>81.57</v>
      </c>
      <c r="Q51" s="32">
        <f t="shared" si="0"/>
        <v>20.652</v>
      </c>
      <c r="R51" s="32">
        <f t="shared" si="1"/>
        <v>57.099</v>
      </c>
      <c r="S51" s="32">
        <f t="shared" si="2"/>
        <v>77.751</v>
      </c>
      <c r="T51" s="32">
        <v>77.75</v>
      </c>
      <c r="U51" s="32">
        <v>3</v>
      </c>
      <c r="V51" s="32"/>
    </row>
    <row r="52" s="19" customFormat="1" ht="38" customHeight="1" spans="1:22">
      <c r="A52" s="25">
        <v>47</v>
      </c>
      <c r="B52" s="40" t="s">
        <v>225</v>
      </c>
      <c r="C52" s="40" t="s">
        <v>26</v>
      </c>
      <c r="D52" s="26">
        <v>1996.11</v>
      </c>
      <c r="E52" s="40" t="s">
        <v>226</v>
      </c>
      <c r="F52" s="40" t="s">
        <v>36</v>
      </c>
      <c r="G52" s="25" t="s">
        <v>29</v>
      </c>
      <c r="H52" s="25" t="s">
        <v>227</v>
      </c>
      <c r="I52" s="25" t="s">
        <v>151</v>
      </c>
      <c r="J52" s="40" t="s">
        <v>125</v>
      </c>
      <c r="K52" s="40" t="s">
        <v>228</v>
      </c>
      <c r="L52" s="26">
        <v>68.8</v>
      </c>
      <c r="M52" s="26">
        <v>0</v>
      </c>
      <c r="N52" s="26">
        <v>68.8</v>
      </c>
      <c r="O52" s="26">
        <v>3</v>
      </c>
      <c r="P52" s="32">
        <v>85.86</v>
      </c>
      <c r="Q52" s="32">
        <f t="shared" si="0"/>
        <v>20.64</v>
      </c>
      <c r="R52" s="32">
        <f t="shared" si="1"/>
        <v>60.102</v>
      </c>
      <c r="S52" s="32">
        <f t="shared" si="2"/>
        <v>80.742</v>
      </c>
      <c r="T52" s="32">
        <v>80.74</v>
      </c>
      <c r="U52" s="32">
        <v>1</v>
      </c>
      <c r="V52" s="32">
        <v>1</v>
      </c>
    </row>
    <row r="53" s="18" customFormat="1" ht="20" customHeight="1" spans="4:5">
      <c r="D53" s="21"/>
      <c r="E53" s="21"/>
    </row>
    <row r="54" ht="47" customHeight="1" spans="10:20">
      <c r="J54" s="34"/>
      <c r="P54" s="35" t="s">
        <v>229</v>
      </c>
      <c r="Q54" s="35"/>
      <c r="R54" s="35"/>
      <c r="S54" s="35"/>
      <c r="T54" s="35"/>
    </row>
    <row r="57" ht="37" customHeight="1" spans="16:20">
      <c r="P57" s="36">
        <v>44074</v>
      </c>
      <c r="Q57" s="34"/>
      <c r="R57" s="34"/>
      <c r="S57" s="34"/>
      <c r="T57" s="34"/>
    </row>
  </sheetData>
  <mergeCells count="26">
    <mergeCell ref="A1:V1"/>
    <mergeCell ref="T2:V2"/>
    <mergeCell ref="G3:H3"/>
    <mergeCell ref="G4:H4"/>
    <mergeCell ref="P54:T54"/>
    <mergeCell ref="P57:T57"/>
    <mergeCell ref="A3:A5"/>
    <mergeCell ref="B3:B5"/>
    <mergeCell ref="C3:C5"/>
    <mergeCell ref="D3:D5"/>
    <mergeCell ref="E3:E5"/>
    <mergeCell ref="F3:F5"/>
    <mergeCell ref="I3:I5"/>
    <mergeCell ref="J3:J5"/>
    <mergeCell ref="K3:K5"/>
    <mergeCell ref="L3:L5"/>
    <mergeCell ref="M3:M5"/>
    <mergeCell ref="N3:N5"/>
    <mergeCell ref="O3:O5"/>
    <mergeCell ref="P3:P5"/>
    <mergeCell ref="Q3:Q5"/>
    <mergeCell ref="R3:R5"/>
    <mergeCell ref="S3:S5"/>
    <mergeCell ref="T3:T5"/>
    <mergeCell ref="U3:U5"/>
    <mergeCell ref="V3:V5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topLeftCell="A19" workbookViewId="0">
      <selection activeCell="M24" sqref="M24"/>
    </sheetView>
  </sheetViews>
  <sheetFormatPr defaultColWidth="9" defaultRowHeight="13.5"/>
  <cols>
    <col min="1" max="1" width="4.5" style="2" customWidth="1"/>
    <col min="2" max="2" width="11" style="2" customWidth="1"/>
    <col min="3" max="3" width="35.625" style="2" customWidth="1"/>
    <col min="4" max="4" width="4.875" style="2" customWidth="1"/>
    <col min="5" max="5" width="11.875" style="2" customWidth="1"/>
    <col min="6" max="9" width="9" style="2"/>
    <col min="10" max="10" width="10.375" style="2" customWidth="1"/>
    <col min="11" max="11" width="7.875" style="2" customWidth="1"/>
    <col min="12" max="12" width="8.25" style="2" customWidth="1"/>
    <col min="13" max="13" width="7.125" style="2" customWidth="1"/>
    <col min="14" max="15" width="4.75" style="2" customWidth="1"/>
    <col min="16" max="16" width="15.75" style="2" customWidth="1"/>
    <col min="17" max="16384" width="9" style="2"/>
  </cols>
  <sheetData>
    <row r="1" ht="35" customHeight="1" spans="1:16">
      <c r="A1" s="3" t="s">
        <v>230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69" customHeight="1" spans="1:16">
      <c r="A2" s="5" t="s">
        <v>1</v>
      </c>
      <c r="B2" s="5" t="s">
        <v>8</v>
      </c>
      <c r="C2" s="5" t="s">
        <v>9</v>
      </c>
      <c r="D2" s="5" t="s">
        <v>231</v>
      </c>
      <c r="E2" s="5" t="s">
        <v>232</v>
      </c>
      <c r="F2" s="5" t="s">
        <v>2</v>
      </c>
      <c r="G2" s="5" t="s">
        <v>3</v>
      </c>
      <c r="H2" s="5" t="s">
        <v>6</v>
      </c>
      <c r="I2" s="5" t="s">
        <v>13</v>
      </c>
      <c r="J2" s="5" t="s">
        <v>233</v>
      </c>
      <c r="K2" s="5" t="s">
        <v>15</v>
      </c>
      <c r="L2" s="5" t="s">
        <v>234</v>
      </c>
      <c r="M2" s="5" t="s">
        <v>19</v>
      </c>
      <c r="N2" s="5" t="s">
        <v>20</v>
      </c>
      <c r="O2" s="5" t="s">
        <v>235</v>
      </c>
      <c r="P2" s="5" t="s">
        <v>236</v>
      </c>
    </row>
    <row r="3" spans="1:16">
      <c r="A3" s="6">
        <v>1</v>
      </c>
      <c r="B3" s="6" t="s">
        <v>31</v>
      </c>
      <c r="C3" s="43" t="s">
        <v>32</v>
      </c>
      <c r="D3" s="6">
        <v>1</v>
      </c>
      <c r="E3" s="44" t="s">
        <v>237</v>
      </c>
      <c r="F3" s="45" t="s">
        <v>25</v>
      </c>
      <c r="G3" s="45" t="s">
        <v>26</v>
      </c>
      <c r="H3" s="45" t="s">
        <v>28</v>
      </c>
      <c r="I3" s="5">
        <v>77.32</v>
      </c>
      <c r="J3" s="5">
        <v>23.196</v>
      </c>
      <c r="K3" s="5">
        <v>82.2</v>
      </c>
      <c r="L3" s="5">
        <v>57.54</v>
      </c>
      <c r="M3" s="5">
        <v>80.74</v>
      </c>
      <c r="N3" s="5">
        <v>1</v>
      </c>
      <c r="O3" s="5" t="s">
        <v>238</v>
      </c>
      <c r="P3" s="5"/>
    </row>
    <row r="4" spans="1:16">
      <c r="A4" s="8"/>
      <c r="B4" s="8"/>
      <c r="C4" s="8"/>
      <c r="D4" s="8"/>
      <c r="E4" s="44" t="s">
        <v>239</v>
      </c>
      <c r="F4" s="45" t="s">
        <v>39</v>
      </c>
      <c r="G4" s="45" t="s">
        <v>26</v>
      </c>
      <c r="H4" s="45" t="s">
        <v>36</v>
      </c>
      <c r="I4" s="5">
        <v>65.73</v>
      </c>
      <c r="J4" s="5">
        <v>19.719</v>
      </c>
      <c r="K4" s="5">
        <v>86.8</v>
      </c>
      <c r="L4" s="5">
        <v>60.76</v>
      </c>
      <c r="M4" s="5">
        <v>80.48</v>
      </c>
      <c r="N4" s="5">
        <v>2</v>
      </c>
      <c r="O4" s="5"/>
      <c r="P4" s="5"/>
    </row>
    <row r="5" spans="1:16">
      <c r="A5" s="9"/>
      <c r="B5" s="9"/>
      <c r="C5" s="9"/>
      <c r="D5" s="9"/>
      <c r="E5" s="44" t="s">
        <v>240</v>
      </c>
      <c r="F5" s="45" t="s">
        <v>34</v>
      </c>
      <c r="G5" s="45" t="s">
        <v>26</v>
      </c>
      <c r="H5" s="45" t="s">
        <v>36</v>
      </c>
      <c r="I5" s="5">
        <v>73.88</v>
      </c>
      <c r="J5" s="5">
        <v>22.164</v>
      </c>
      <c r="K5" s="5">
        <v>80</v>
      </c>
      <c r="L5" s="5">
        <v>56</v>
      </c>
      <c r="M5" s="5">
        <v>78.16</v>
      </c>
      <c r="N5" s="5">
        <v>3</v>
      </c>
      <c r="O5" s="5"/>
      <c r="P5" s="5"/>
    </row>
    <row r="6" spans="1:16">
      <c r="A6" s="6">
        <v>2</v>
      </c>
      <c r="B6" s="6" t="s">
        <v>31</v>
      </c>
      <c r="C6" s="43" t="s">
        <v>46</v>
      </c>
      <c r="D6" s="6">
        <v>1</v>
      </c>
      <c r="E6" s="44" t="s">
        <v>241</v>
      </c>
      <c r="F6" s="45" t="s">
        <v>52</v>
      </c>
      <c r="G6" s="45" t="s">
        <v>26</v>
      </c>
      <c r="H6" s="45" t="s">
        <v>36</v>
      </c>
      <c r="I6" s="5">
        <v>70.26</v>
      </c>
      <c r="J6" s="5">
        <v>21.078</v>
      </c>
      <c r="K6" s="5">
        <v>89.4</v>
      </c>
      <c r="L6" s="5">
        <v>62.58</v>
      </c>
      <c r="M6" s="5">
        <v>83.66</v>
      </c>
      <c r="N6" s="5">
        <v>1</v>
      </c>
      <c r="O6" s="5" t="s">
        <v>238</v>
      </c>
      <c r="P6" s="5"/>
    </row>
    <row r="7" spans="1:16">
      <c r="A7" s="8"/>
      <c r="B7" s="8"/>
      <c r="C7" s="8"/>
      <c r="D7" s="8"/>
      <c r="E7" s="44" t="s">
        <v>242</v>
      </c>
      <c r="F7" s="45" t="s">
        <v>43</v>
      </c>
      <c r="G7" s="45" t="s">
        <v>26</v>
      </c>
      <c r="H7" s="45" t="s">
        <v>36</v>
      </c>
      <c r="I7" s="5">
        <v>74.12</v>
      </c>
      <c r="J7" s="5">
        <v>22.236</v>
      </c>
      <c r="K7" s="5">
        <v>83.4</v>
      </c>
      <c r="L7" s="5">
        <v>58.38</v>
      </c>
      <c r="M7" s="5">
        <v>80.62</v>
      </c>
      <c r="N7" s="5">
        <v>2</v>
      </c>
      <c r="O7" s="5"/>
      <c r="P7" s="5"/>
    </row>
    <row r="8" spans="1:16">
      <c r="A8" s="9"/>
      <c r="B8" s="9"/>
      <c r="C8" s="9"/>
      <c r="D8" s="9"/>
      <c r="E8" s="44" t="s">
        <v>243</v>
      </c>
      <c r="F8" s="45" t="s">
        <v>48</v>
      </c>
      <c r="G8" s="45" t="s">
        <v>26</v>
      </c>
      <c r="H8" s="45" t="s">
        <v>36</v>
      </c>
      <c r="I8" s="5">
        <v>71.68</v>
      </c>
      <c r="J8" s="5">
        <v>21.504</v>
      </c>
      <c r="K8" s="5">
        <v>84.2</v>
      </c>
      <c r="L8" s="5">
        <v>58.94</v>
      </c>
      <c r="M8" s="5">
        <v>80.44</v>
      </c>
      <c r="N8" s="5">
        <v>3</v>
      </c>
      <c r="O8" s="5"/>
      <c r="P8" s="5"/>
    </row>
    <row r="9" spans="1:16">
      <c r="A9" s="6">
        <v>3</v>
      </c>
      <c r="B9" s="6" t="s">
        <v>31</v>
      </c>
      <c r="C9" s="43" t="s">
        <v>244</v>
      </c>
      <c r="D9" s="6">
        <v>5</v>
      </c>
      <c r="E9" s="44" t="s">
        <v>245</v>
      </c>
      <c r="F9" s="45" t="s">
        <v>66</v>
      </c>
      <c r="G9" s="45" t="s">
        <v>26</v>
      </c>
      <c r="H9" s="45" t="s">
        <v>36</v>
      </c>
      <c r="I9" s="5">
        <v>75.93</v>
      </c>
      <c r="J9" s="5">
        <v>22.779</v>
      </c>
      <c r="K9" s="5">
        <v>84.8</v>
      </c>
      <c r="L9" s="5">
        <v>59.36</v>
      </c>
      <c r="M9" s="5">
        <v>82.14</v>
      </c>
      <c r="N9" s="5">
        <v>1</v>
      </c>
      <c r="O9" s="5" t="s">
        <v>238</v>
      </c>
      <c r="P9" s="5"/>
    </row>
    <row r="10" spans="1:16">
      <c r="A10" s="8"/>
      <c r="B10" s="8"/>
      <c r="C10" s="8"/>
      <c r="D10" s="8"/>
      <c r="E10" s="44" t="s">
        <v>246</v>
      </c>
      <c r="F10" s="45" t="s">
        <v>62</v>
      </c>
      <c r="G10" s="45" t="s">
        <v>26</v>
      </c>
      <c r="H10" s="45" t="s">
        <v>36</v>
      </c>
      <c r="I10" s="5">
        <v>77.12</v>
      </c>
      <c r="J10" s="5">
        <v>23.136</v>
      </c>
      <c r="K10" s="5">
        <v>83.2</v>
      </c>
      <c r="L10" s="5">
        <v>58.24</v>
      </c>
      <c r="M10" s="5">
        <v>81.38</v>
      </c>
      <c r="N10" s="5">
        <v>2</v>
      </c>
      <c r="O10" s="5" t="s">
        <v>238</v>
      </c>
      <c r="P10" s="5"/>
    </row>
    <row r="11" spans="1:16">
      <c r="A11" s="8"/>
      <c r="B11" s="8"/>
      <c r="C11" s="8"/>
      <c r="D11" s="8"/>
      <c r="E11" s="44" t="s">
        <v>247</v>
      </c>
      <c r="F11" s="45" t="s">
        <v>56</v>
      </c>
      <c r="G11" s="45" t="s">
        <v>26</v>
      </c>
      <c r="H11" s="45" t="s">
        <v>58</v>
      </c>
      <c r="I11" s="5">
        <v>77.32</v>
      </c>
      <c r="J11" s="5">
        <v>23.196</v>
      </c>
      <c r="K11" s="5">
        <v>81.4</v>
      </c>
      <c r="L11" s="5">
        <v>56.98</v>
      </c>
      <c r="M11" s="5">
        <v>80.18</v>
      </c>
      <c r="N11" s="5">
        <v>3</v>
      </c>
      <c r="O11" s="5" t="s">
        <v>238</v>
      </c>
      <c r="P11" s="5"/>
    </row>
    <row r="12" spans="1:16">
      <c r="A12" s="8"/>
      <c r="B12" s="8"/>
      <c r="C12" s="8"/>
      <c r="D12" s="8"/>
      <c r="E12" s="44" t="s">
        <v>248</v>
      </c>
      <c r="F12" s="45" t="s">
        <v>82</v>
      </c>
      <c r="G12" s="45" t="s">
        <v>26</v>
      </c>
      <c r="H12" s="45" t="s">
        <v>84</v>
      </c>
      <c r="I12" s="5">
        <v>65.49</v>
      </c>
      <c r="J12" s="5">
        <v>19.647</v>
      </c>
      <c r="K12" s="5">
        <v>85.2</v>
      </c>
      <c r="L12" s="5">
        <v>59.64</v>
      </c>
      <c r="M12" s="5">
        <v>79.29</v>
      </c>
      <c r="N12" s="5">
        <v>4</v>
      </c>
      <c r="O12" s="5" t="s">
        <v>238</v>
      </c>
      <c r="P12" s="5"/>
    </row>
    <row r="13" spans="1:16">
      <c r="A13" s="8"/>
      <c r="B13" s="8"/>
      <c r="C13" s="8"/>
      <c r="D13" s="8"/>
      <c r="E13" s="44" t="s">
        <v>249</v>
      </c>
      <c r="F13" s="45" t="s">
        <v>70</v>
      </c>
      <c r="G13" s="45" t="s">
        <v>26</v>
      </c>
      <c r="H13" s="45" t="s">
        <v>36</v>
      </c>
      <c r="I13" s="5">
        <v>75.76</v>
      </c>
      <c r="J13" s="5">
        <v>22.728</v>
      </c>
      <c r="K13" s="5">
        <v>80.2</v>
      </c>
      <c r="L13" s="5">
        <v>56.14</v>
      </c>
      <c r="M13" s="5">
        <v>78.87</v>
      </c>
      <c r="N13" s="5">
        <v>5</v>
      </c>
      <c r="O13" s="5" t="s">
        <v>238</v>
      </c>
      <c r="P13" s="5"/>
    </row>
    <row r="14" spans="1:16">
      <c r="A14" s="8"/>
      <c r="B14" s="8"/>
      <c r="C14" s="8"/>
      <c r="D14" s="8"/>
      <c r="E14" s="44" t="s">
        <v>250</v>
      </c>
      <c r="F14" s="45" t="s">
        <v>87</v>
      </c>
      <c r="G14" s="45" t="s">
        <v>88</v>
      </c>
      <c r="H14" s="45" t="s">
        <v>36</v>
      </c>
      <c r="I14" s="5">
        <v>65.02</v>
      </c>
      <c r="J14" s="5">
        <v>19.506</v>
      </c>
      <c r="K14" s="5">
        <v>82.6</v>
      </c>
      <c r="L14" s="5">
        <v>57.82</v>
      </c>
      <c r="M14" s="5">
        <v>77.33</v>
      </c>
      <c r="N14" s="5">
        <v>6</v>
      </c>
      <c r="O14" s="5"/>
      <c r="P14" s="5"/>
    </row>
    <row r="15" spans="1:16">
      <c r="A15" s="8"/>
      <c r="B15" s="8"/>
      <c r="C15" s="8"/>
      <c r="D15" s="8"/>
      <c r="E15" s="44" t="s">
        <v>251</v>
      </c>
      <c r="F15" s="45" t="s">
        <v>78</v>
      </c>
      <c r="G15" s="45" t="s">
        <v>26</v>
      </c>
      <c r="H15" s="45" t="s">
        <v>58</v>
      </c>
      <c r="I15" s="5">
        <v>69.48</v>
      </c>
      <c r="J15" s="5">
        <v>20.844</v>
      </c>
      <c r="K15" s="5">
        <v>80.4</v>
      </c>
      <c r="L15" s="5">
        <v>56.28</v>
      </c>
      <c r="M15" s="5">
        <v>77.12</v>
      </c>
      <c r="N15" s="5">
        <v>7</v>
      </c>
      <c r="O15" s="5"/>
      <c r="P15" s="5"/>
    </row>
    <row r="16" spans="1:16">
      <c r="A16" s="8"/>
      <c r="B16" s="8"/>
      <c r="C16" s="8"/>
      <c r="D16" s="8"/>
      <c r="E16" s="44" t="s">
        <v>252</v>
      </c>
      <c r="F16" s="45" t="s">
        <v>74</v>
      </c>
      <c r="G16" s="45" t="s">
        <v>26</v>
      </c>
      <c r="H16" s="45" t="s">
        <v>36</v>
      </c>
      <c r="I16" s="5">
        <v>70.97</v>
      </c>
      <c r="J16" s="5">
        <v>21.291</v>
      </c>
      <c r="K16" s="5">
        <v>76.4</v>
      </c>
      <c r="L16" s="5">
        <v>53.48</v>
      </c>
      <c r="M16" s="5">
        <v>74.77</v>
      </c>
      <c r="N16" s="5">
        <v>8</v>
      </c>
      <c r="O16" s="5"/>
      <c r="P16" s="5"/>
    </row>
    <row r="17" spans="1:16">
      <c r="A17" s="8"/>
      <c r="B17" s="8"/>
      <c r="C17" s="8"/>
      <c r="D17" s="8"/>
      <c r="E17" s="44" t="s">
        <v>253</v>
      </c>
      <c r="F17" s="45" t="s">
        <v>92</v>
      </c>
      <c r="G17" s="45" t="s">
        <v>26</v>
      </c>
      <c r="H17" s="45" t="s">
        <v>36</v>
      </c>
      <c r="I17" s="5">
        <v>59.75</v>
      </c>
      <c r="J17" s="5">
        <v>17.925</v>
      </c>
      <c r="K17" s="5">
        <v>77.6</v>
      </c>
      <c r="L17" s="5">
        <v>54.32</v>
      </c>
      <c r="M17" s="5">
        <v>72.25</v>
      </c>
      <c r="N17" s="5">
        <v>9</v>
      </c>
      <c r="O17" s="5"/>
      <c r="P17" s="5"/>
    </row>
    <row r="18" spans="1:16">
      <c r="A18" s="8"/>
      <c r="B18" s="8"/>
      <c r="C18" s="8"/>
      <c r="D18" s="8"/>
      <c r="E18" s="44" t="s">
        <v>254</v>
      </c>
      <c r="F18" s="45" t="s">
        <v>96</v>
      </c>
      <c r="G18" s="45" t="s">
        <v>26</v>
      </c>
      <c r="H18" s="45" t="s">
        <v>36</v>
      </c>
      <c r="I18" s="5">
        <v>59.04</v>
      </c>
      <c r="J18" s="5">
        <v>17.712</v>
      </c>
      <c r="K18" s="5">
        <v>76.6</v>
      </c>
      <c r="L18" s="5">
        <v>53.62</v>
      </c>
      <c r="M18" s="5">
        <v>71.33</v>
      </c>
      <c r="N18" s="5">
        <v>10</v>
      </c>
      <c r="O18" s="5"/>
      <c r="P18" s="5"/>
    </row>
    <row r="19" spans="1:16">
      <c r="A19" s="8"/>
      <c r="B19" s="8"/>
      <c r="C19" s="8"/>
      <c r="D19" s="8"/>
      <c r="E19" s="44" t="s">
        <v>255</v>
      </c>
      <c r="F19" s="45" t="s">
        <v>100</v>
      </c>
      <c r="G19" s="45" t="s">
        <v>26</v>
      </c>
      <c r="H19" s="45" t="s">
        <v>58</v>
      </c>
      <c r="I19" s="5">
        <v>55.92</v>
      </c>
      <c r="J19" s="5">
        <v>16.776</v>
      </c>
      <c r="K19" s="5">
        <v>77.2</v>
      </c>
      <c r="L19" s="5">
        <v>54.04</v>
      </c>
      <c r="M19" s="5">
        <v>70.82</v>
      </c>
      <c r="N19" s="5">
        <v>11</v>
      </c>
      <c r="O19" s="5"/>
      <c r="P19" s="5"/>
    </row>
    <row r="20" spans="1:16">
      <c r="A20" s="8"/>
      <c r="B20" s="8"/>
      <c r="C20" s="8"/>
      <c r="D20" s="8"/>
      <c r="E20" s="44" t="s">
        <v>256</v>
      </c>
      <c r="F20" s="45" t="s">
        <v>104</v>
      </c>
      <c r="G20" s="45" t="s">
        <v>26</v>
      </c>
      <c r="H20" s="45" t="s">
        <v>36</v>
      </c>
      <c r="I20" s="5">
        <v>47.43</v>
      </c>
      <c r="J20" s="5">
        <v>14.229</v>
      </c>
      <c r="K20" s="5">
        <v>77</v>
      </c>
      <c r="L20" s="5">
        <v>53.9</v>
      </c>
      <c r="M20" s="5">
        <v>68.13</v>
      </c>
      <c r="N20" s="5">
        <v>12</v>
      </c>
      <c r="O20" s="5"/>
      <c r="P20" s="5"/>
    </row>
    <row r="21" spans="1:16">
      <c r="A21" s="8"/>
      <c r="B21" s="8"/>
      <c r="C21" s="8"/>
      <c r="D21" s="8"/>
      <c r="E21" s="44" t="s">
        <v>257</v>
      </c>
      <c r="F21" s="45" t="s">
        <v>113</v>
      </c>
      <c r="G21" s="45" t="s">
        <v>88</v>
      </c>
      <c r="H21" s="45" t="s">
        <v>58</v>
      </c>
      <c r="I21" s="5">
        <v>39.72</v>
      </c>
      <c r="J21" s="5">
        <v>11.916</v>
      </c>
      <c r="K21" s="5">
        <v>69.6</v>
      </c>
      <c r="L21" s="5">
        <v>48.72</v>
      </c>
      <c r="M21" s="5">
        <v>60.64</v>
      </c>
      <c r="N21" s="5">
        <v>13</v>
      </c>
      <c r="O21" s="5"/>
      <c r="P21" s="5"/>
    </row>
    <row r="22" s="1" customFormat="1" spans="1:16">
      <c r="A22" s="10"/>
      <c r="B22" s="11"/>
      <c r="C22" s="10"/>
      <c r="D22" s="11"/>
      <c r="E22" s="46" t="s">
        <v>258</v>
      </c>
      <c r="F22" s="47" t="s">
        <v>108</v>
      </c>
      <c r="G22" s="47" t="s">
        <v>26</v>
      </c>
      <c r="H22" s="47" t="s">
        <v>58</v>
      </c>
      <c r="I22" s="13">
        <v>46.46</v>
      </c>
      <c r="J22" s="13">
        <v>13.938</v>
      </c>
      <c r="K22" s="13"/>
      <c r="L22" s="13">
        <v>0</v>
      </c>
      <c r="M22" s="13">
        <v>13.94</v>
      </c>
      <c r="N22" s="13">
        <v>14</v>
      </c>
      <c r="O22" s="13"/>
      <c r="P22" s="13" t="s">
        <v>259</v>
      </c>
    </row>
    <row r="23" s="1" customFormat="1" spans="1:16">
      <c r="A23" s="14"/>
      <c r="B23" s="15"/>
      <c r="C23" s="14"/>
      <c r="D23" s="15"/>
      <c r="E23" s="46" t="s">
        <v>260</v>
      </c>
      <c r="F23" s="46" t="s">
        <v>261</v>
      </c>
      <c r="G23" s="47" t="s">
        <v>26</v>
      </c>
      <c r="H23" s="47" t="s">
        <v>58</v>
      </c>
      <c r="I23" s="13">
        <v>41.11</v>
      </c>
      <c r="J23" s="13">
        <f>I23*0.3</f>
        <v>12.333</v>
      </c>
      <c r="K23" s="13"/>
      <c r="L23" s="13">
        <v>0</v>
      </c>
      <c r="M23" s="13">
        <v>12.33</v>
      </c>
      <c r="N23" s="13">
        <v>15</v>
      </c>
      <c r="O23" s="13"/>
      <c r="P23" s="13" t="s">
        <v>262</v>
      </c>
    </row>
    <row r="24" ht="69" customHeight="1" spans="1:16">
      <c r="A24" s="5">
        <v>4</v>
      </c>
      <c r="B24" s="5" t="s">
        <v>31</v>
      </c>
      <c r="C24" s="45" t="s">
        <v>263</v>
      </c>
      <c r="D24" s="5">
        <v>1</v>
      </c>
      <c r="E24" s="44" t="s">
        <v>264</v>
      </c>
      <c r="F24" s="45" t="s">
        <v>117</v>
      </c>
      <c r="G24" s="45" t="s">
        <v>26</v>
      </c>
      <c r="H24" s="45" t="s">
        <v>36</v>
      </c>
      <c r="I24" s="5">
        <v>66.81</v>
      </c>
      <c r="J24" s="5">
        <v>20.043</v>
      </c>
      <c r="K24" s="5">
        <v>82.8</v>
      </c>
      <c r="L24" s="5">
        <v>57.96</v>
      </c>
      <c r="M24" s="5">
        <v>78</v>
      </c>
      <c r="N24" s="5">
        <v>1</v>
      </c>
      <c r="O24" s="5" t="s">
        <v>238</v>
      </c>
      <c r="P24" s="16" t="s">
        <v>265</v>
      </c>
    </row>
    <row r="25" spans="1:16">
      <c r="A25" s="6">
        <v>5</v>
      </c>
      <c r="B25" s="6" t="s">
        <v>31</v>
      </c>
      <c r="C25" s="43" t="s">
        <v>125</v>
      </c>
      <c r="D25" s="6">
        <v>1</v>
      </c>
      <c r="E25" s="44" t="s">
        <v>266</v>
      </c>
      <c r="F25" s="45" t="s">
        <v>122</v>
      </c>
      <c r="G25" s="45" t="s">
        <v>26</v>
      </c>
      <c r="H25" s="45" t="s">
        <v>36</v>
      </c>
      <c r="I25" s="5">
        <v>77.08</v>
      </c>
      <c r="J25" s="5">
        <v>23.124</v>
      </c>
      <c r="K25" s="5">
        <v>81.8</v>
      </c>
      <c r="L25" s="5">
        <v>57.26</v>
      </c>
      <c r="M25" s="5">
        <v>80.38</v>
      </c>
      <c r="N25" s="5">
        <v>1</v>
      </c>
      <c r="O25" s="5" t="s">
        <v>238</v>
      </c>
      <c r="P25" s="5"/>
    </row>
    <row r="26" spans="1:16">
      <c r="A26" s="8"/>
      <c r="B26" s="8"/>
      <c r="C26" s="8"/>
      <c r="D26" s="8"/>
      <c r="E26" s="44" t="s">
        <v>267</v>
      </c>
      <c r="F26" s="45" t="s">
        <v>131</v>
      </c>
      <c r="G26" s="45" t="s">
        <v>26</v>
      </c>
      <c r="H26" s="45" t="s">
        <v>36</v>
      </c>
      <c r="I26" s="5">
        <v>66.17</v>
      </c>
      <c r="J26" s="5">
        <v>19.851</v>
      </c>
      <c r="K26" s="5">
        <v>86.2</v>
      </c>
      <c r="L26" s="5">
        <v>60.34</v>
      </c>
      <c r="M26" s="5">
        <v>80.19</v>
      </c>
      <c r="N26" s="5">
        <v>2</v>
      </c>
      <c r="O26" s="5"/>
      <c r="P26" s="5"/>
    </row>
    <row r="27" spans="1:16">
      <c r="A27" s="9"/>
      <c r="B27" s="9"/>
      <c r="C27" s="9"/>
      <c r="D27" s="9"/>
      <c r="E27" s="44" t="s">
        <v>268</v>
      </c>
      <c r="F27" s="45" t="s">
        <v>127</v>
      </c>
      <c r="G27" s="45" t="s">
        <v>26</v>
      </c>
      <c r="H27" s="45" t="s">
        <v>58</v>
      </c>
      <c r="I27" s="5">
        <v>67.89</v>
      </c>
      <c r="J27" s="5">
        <v>20.367</v>
      </c>
      <c r="K27" s="5">
        <v>77.6</v>
      </c>
      <c r="L27" s="5">
        <v>54.32</v>
      </c>
      <c r="M27" s="5">
        <v>74.69</v>
      </c>
      <c r="N27" s="5">
        <v>3</v>
      </c>
      <c r="O27" s="5"/>
      <c r="P27" s="5"/>
    </row>
    <row r="28" spans="1:16">
      <c r="A28" s="6">
        <v>6</v>
      </c>
      <c r="B28" s="6" t="s">
        <v>138</v>
      </c>
      <c r="C28" s="43" t="s">
        <v>125</v>
      </c>
      <c r="D28" s="6">
        <v>1</v>
      </c>
      <c r="E28" s="44" t="s">
        <v>269</v>
      </c>
      <c r="F28" s="45" t="s">
        <v>140</v>
      </c>
      <c r="G28" s="45" t="s">
        <v>26</v>
      </c>
      <c r="H28" s="45" t="s">
        <v>142</v>
      </c>
      <c r="I28" s="5">
        <v>81.25</v>
      </c>
      <c r="J28" s="5">
        <v>24.375</v>
      </c>
      <c r="K28" s="5">
        <v>89.57</v>
      </c>
      <c r="L28" s="5">
        <v>62.699</v>
      </c>
      <c r="M28" s="5">
        <v>87.07</v>
      </c>
      <c r="N28" s="5">
        <v>1</v>
      </c>
      <c r="O28" s="5" t="s">
        <v>238</v>
      </c>
      <c r="P28" s="5"/>
    </row>
    <row r="29" spans="1:16">
      <c r="A29" s="8"/>
      <c r="B29" s="8"/>
      <c r="C29" s="8"/>
      <c r="D29" s="8"/>
      <c r="E29" s="44" t="s">
        <v>270</v>
      </c>
      <c r="F29" s="45" t="s">
        <v>134</v>
      </c>
      <c r="G29" s="45" t="s">
        <v>26</v>
      </c>
      <c r="H29" s="45" t="s">
        <v>36</v>
      </c>
      <c r="I29" s="5">
        <v>83.33</v>
      </c>
      <c r="J29" s="5">
        <v>24.999</v>
      </c>
      <c r="K29" s="5">
        <v>86.71</v>
      </c>
      <c r="L29" s="5">
        <v>60.697</v>
      </c>
      <c r="M29" s="5">
        <v>85.7</v>
      </c>
      <c r="N29" s="5">
        <v>2</v>
      </c>
      <c r="O29" s="5"/>
      <c r="P29" s="5"/>
    </row>
    <row r="30" spans="1:16">
      <c r="A30" s="9"/>
      <c r="B30" s="9"/>
      <c r="C30" s="9"/>
      <c r="D30" s="9"/>
      <c r="E30" s="44" t="s">
        <v>271</v>
      </c>
      <c r="F30" s="45" t="s">
        <v>145</v>
      </c>
      <c r="G30" s="45" t="s">
        <v>26</v>
      </c>
      <c r="H30" s="45" t="s">
        <v>36</v>
      </c>
      <c r="I30" s="5">
        <v>80.06</v>
      </c>
      <c r="J30" s="5">
        <v>24.018</v>
      </c>
      <c r="K30" s="5">
        <v>87.43</v>
      </c>
      <c r="L30" s="5">
        <v>61.201</v>
      </c>
      <c r="M30" s="5">
        <v>85.22</v>
      </c>
      <c r="N30" s="5">
        <v>3</v>
      </c>
      <c r="O30" s="5"/>
      <c r="P30" s="5"/>
    </row>
    <row r="31" spans="1:16">
      <c r="A31" s="6">
        <v>7</v>
      </c>
      <c r="B31" s="6" t="s">
        <v>151</v>
      </c>
      <c r="C31" s="43" t="s">
        <v>272</v>
      </c>
      <c r="D31" s="6">
        <v>1</v>
      </c>
      <c r="E31" s="44" t="s">
        <v>273</v>
      </c>
      <c r="F31" s="45" t="s">
        <v>153</v>
      </c>
      <c r="G31" s="45" t="s">
        <v>26</v>
      </c>
      <c r="H31" s="45" t="s">
        <v>58</v>
      </c>
      <c r="I31" s="5">
        <v>52.5</v>
      </c>
      <c r="J31" s="5">
        <v>15.75</v>
      </c>
      <c r="K31" s="5">
        <v>80.86</v>
      </c>
      <c r="L31" s="5">
        <v>56.602</v>
      </c>
      <c r="M31" s="5">
        <v>72.35</v>
      </c>
      <c r="N31" s="5">
        <v>1</v>
      </c>
      <c r="O31" s="5" t="s">
        <v>238</v>
      </c>
      <c r="P31" s="5"/>
    </row>
    <row r="32" spans="1:16">
      <c r="A32" s="8"/>
      <c r="B32" s="8"/>
      <c r="C32" s="8"/>
      <c r="D32" s="8"/>
      <c r="E32" s="44" t="s">
        <v>274</v>
      </c>
      <c r="F32" s="45" t="s">
        <v>149</v>
      </c>
      <c r="G32" s="45" t="s">
        <v>26</v>
      </c>
      <c r="H32" s="45" t="s">
        <v>58</v>
      </c>
      <c r="I32" s="5">
        <v>56.09</v>
      </c>
      <c r="J32" s="5">
        <v>16.827</v>
      </c>
      <c r="K32" s="5">
        <v>79.29</v>
      </c>
      <c r="L32" s="5">
        <v>55.503</v>
      </c>
      <c r="M32" s="5">
        <v>72.33</v>
      </c>
      <c r="N32" s="5">
        <v>2</v>
      </c>
      <c r="O32" s="5"/>
      <c r="P32" s="5"/>
    </row>
    <row r="33" spans="1:16">
      <c r="A33" s="9"/>
      <c r="B33" s="9"/>
      <c r="C33" s="9"/>
      <c r="D33" s="9"/>
      <c r="E33" s="44" t="s">
        <v>275</v>
      </c>
      <c r="F33" s="45" t="s">
        <v>157</v>
      </c>
      <c r="G33" s="45" t="s">
        <v>88</v>
      </c>
      <c r="H33" s="45" t="s">
        <v>58</v>
      </c>
      <c r="I33" s="5">
        <v>50.23</v>
      </c>
      <c r="J33" s="5">
        <v>15.069</v>
      </c>
      <c r="K33" s="5">
        <v>77.43</v>
      </c>
      <c r="L33" s="5">
        <v>54.201</v>
      </c>
      <c r="M33" s="5">
        <v>69.27</v>
      </c>
      <c r="N33" s="5">
        <v>3</v>
      </c>
      <c r="O33" s="5"/>
      <c r="P33" s="5"/>
    </row>
    <row r="34" spans="1:16">
      <c r="A34" s="6">
        <v>8</v>
      </c>
      <c r="B34" s="6" t="s">
        <v>151</v>
      </c>
      <c r="C34" s="43" t="s">
        <v>46</v>
      </c>
      <c r="D34" s="6">
        <v>1</v>
      </c>
      <c r="E34" s="44" t="s">
        <v>276</v>
      </c>
      <c r="F34" s="45" t="s">
        <v>161</v>
      </c>
      <c r="G34" s="45" t="s">
        <v>88</v>
      </c>
      <c r="H34" s="45" t="s">
        <v>142</v>
      </c>
      <c r="I34" s="5">
        <v>75.76</v>
      </c>
      <c r="J34" s="5">
        <v>22.728</v>
      </c>
      <c r="K34" s="5">
        <v>84.57</v>
      </c>
      <c r="L34" s="5">
        <v>59.199</v>
      </c>
      <c r="M34" s="5">
        <v>81.93</v>
      </c>
      <c r="N34" s="5">
        <v>1</v>
      </c>
      <c r="O34" s="5" t="s">
        <v>238</v>
      </c>
      <c r="P34" s="5"/>
    </row>
    <row r="35" spans="1:16">
      <c r="A35" s="8"/>
      <c r="B35" s="8"/>
      <c r="C35" s="8"/>
      <c r="D35" s="8"/>
      <c r="E35" s="44" t="s">
        <v>277</v>
      </c>
      <c r="F35" s="45" t="s">
        <v>165</v>
      </c>
      <c r="G35" s="45" t="s">
        <v>26</v>
      </c>
      <c r="H35" s="45" t="s">
        <v>58</v>
      </c>
      <c r="I35" s="5">
        <v>71.95</v>
      </c>
      <c r="J35" s="5">
        <v>21.585</v>
      </c>
      <c r="K35" s="5">
        <v>86</v>
      </c>
      <c r="L35" s="5">
        <v>60.2</v>
      </c>
      <c r="M35" s="5">
        <v>81.79</v>
      </c>
      <c r="N35" s="5">
        <v>2</v>
      </c>
      <c r="O35" s="5"/>
      <c r="P35" s="5"/>
    </row>
    <row r="36" spans="1:16">
      <c r="A36" s="9"/>
      <c r="B36" s="9"/>
      <c r="C36" s="9"/>
      <c r="D36" s="9"/>
      <c r="E36" s="44" t="s">
        <v>278</v>
      </c>
      <c r="F36" s="45" t="s">
        <v>169</v>
      </c>
      <c r="G36" s="45" t="s">
        <v>26</v>
      </c>
      <c r="H36" s="45" t="s">
        <v>36</v>
      </c>
      <c r="I36" s="5">
        <v>70.6</v>
      </c>
      <c r="J36" s="5">
        <v>21.18</v>
      </c>
      <c r="K36" s="5">
        <v>82.14</v>
      </c>
      <c r="L36" s="5">
        <v>57.498</v>
      </c>
      <c r="M36" s="5">
        <v>78.68</v>
      </c>
      <c r="N36" s="5">
        <v>3</v>
      </c>
      <c r="O36" s="5"/>
      <c r="P36" s="5"/>
    </row>
    <row r="37" spans="1:16">
      <c r="A37" s="6">
        <v>9</v>
      </c>
      <c r="B37" s="6" t="s">
        <v>176</v>
      </c>
      <c r="C37" s="43" t="s">
        <v>279</v>
      </c>
      <c r="D37" s="6">
        <v>1</v>
      </c>
      <c r="E37" s="44" t="s">
        <v>280</v>
      </c>
      <c r="F37" s="45" t="s">
        <v>173</v>
      </c>
      <c r="G37" s="45" t="s">
        <v>26</v>
      </c>
      <c r="H37" s="45" t="s">
        <v>36</v>
      </c>
      <c r="I37" s="5">
        <v>72.25</v>
      </c>
      <c r="J37" s="5">
        <v>21.675</v>
      </c>
      <c r="K37" s="5">
        <v>83.57</v>
      </c>
      <c r="L37" s="5">
        <v>58.499</v>
      </c>
      <c r="M37" s="5">
        <v>80.17</v>
      </c>
      <c r="N37" s="5">
        <v>1</v>
      </c>
      <c r="O37" s="5" t="s">
        <v>238</v>
      </c>
      <c r="P37" s="5"/>
    </row>
    <row r="38" spans="1:16">
      <c r="A38" s="8"/>
      <c r="B38" s="8"/>
      <c r="C38" s="8"/>
      <c r="D38" s="8"/>
      <c r="E38" s="44" t="s">
        <v>281</v>
      </c>
      <c r="F38" s="45" t="s">
        <v>178</v>
      </c>
      <c r="G38" s="45" t="s">
        <v>88</v>
      </c>
      <c r="H38" s="45" t="s">
        <v>142</v>
      </c>
      <c r="I38" s="5">
        <v>68.17</v>
      </c>
      <c r="J38" s="5">
        <v>20.451</v>
      </c>
      <c r="K38" s="5">
        <v>81.14</v>
      </c>
      <c r="L38" s="5">
        <v>56.798</v>
      </c>
      <c r="M38" s="5">
        <v>77.25</v>
      </c>
      <c r="N38" s="5">
        <v>2</v>
      </c>
      <c r="O38" s="5"/>
      <c r="P38" s="5"/>
    </row>
    <row r="39" s="1" customFormat="1" spans="1:16">
      <c r="A39" s="14"/>
      <c r="B39" s="15"/>
      <c r="C39" s="14"/>
      <c r="D39" s="15"/>
      <c r="E39" s="46" t="s">
        <v>282</v>
      </c>
      <c r="F39" s="46" t="s">
        <v>283</v>
      </c>
      <c r="G39" s="47" t="s">
        <v>26</v>
      </c>
      <c r="H39" s="13" t="s">
        <v>142</v>
      </c>
      <c r="I39" s="13">
        <v>60.77</v>
      </c>
      <c r="J39" s="13">
        <f>I39*0.3</f>
        <v>18.231</v>
      </c>
      <c r="K39" s="13"/>
      <c r="L39" s="13">
        <v>0</v>
      </c>
      <c r="M39" s="13">
        <v>18.23</v>
      </c>
      <c r="N39" s="13">
        <v>3</v>
      </c>
      <c r="O39" s="13"/>
      <c r="P39" s="13" t="s">
        <v>262</v>
      </c>
    </row>
    <row r="40" spans="1:16">
      <c r="A40" s="6">
        <v>10</v>
      </c>
      <c r="B40" s="6" t="s">
        <v>284</v>
      </c>
      <c r="C40" s="43" t="s">
        <v>60</v>
      </c>
      <c r="D40" s="6">
        <v>3</v>
      </c>
      <c r="E40" s="44" t="s">
        <v>285</v>
      </c>
      <c r="F40" s="45" t="s">
        <v>186</v>
      </c>
      <c r="G40" s="45" t="s">
        <v>26</v>
      </c>
      <c r="H40" s="45" t="s">
        <v>36</v>
      </c>
      <c r="I40" s="5">
        <v>77.39</v>
      </c>
      <c r="J40" s="5">
        <v>23.217</v>
      </c>
      <c r="K40" s="5">
        <v>87.29</v>
      </c>
      <c r="L40" s="5">
        <v>61.103</v>
      </c>
      <c r="M40" s="5">
        <v>84.32</v>
      </c>
      <c r="N40" s="5">
        <v>1</v>
      </c>
      <c r="O40" s="5" t="s">
        <v>238</v>
      </c>
      <c r="P40" s="5"/>
    </row>
    <row r="41" spans="1:16">
      <c r="A41" s="8"/>
      <c r="B41" s="8"/>
      <c r="C41" s="8"/>
      <c r="D41" s="8"/>
      <c r="E41" s="44" t="s">
        <v>286</v>
      </c>
      <c r="F41" s="45" t="s">
        <v>190</v>
      </c>
      <c r="G41" s="45" t="s">
        <v>26</v>
      </c>
      <c r="H41" s="45" t="s">
        <v>36</v>
      </c>
      <c r="I41" s="5">
        <v>75.7</v>
      </c>
      <c r="J41" s="5">
        <v>22.71</v>
      </c>
      <c r="K41" s="5">
        <v>84</v>
      </c>
      <c r="L41" s="5">
        <v>58.8</v>
      </c>
      <c r="M41" s="5">
        <v>81.51</v>
      </c>
      <c r="N41" s="5">
        <v>2</v>
      </c>
      <c r="O41" s="5" t="s">
        <v>238</v>
      </c>
      <c r="P41" s="5"/>
    </row>
    <row r="42" ht="27" spans="1:16">
      <c r="A42" s="8"/>
      <c r="B42" s="8"/>
      <c r="C42" s="8"/>
      <c r="D42" s="8"/>
      <c r="E42" s="44" t="s">
        <v>287</v>
      </c>
      <c r="F42" s="45" t="s">
        <v>210</v>
      </c>
      <c r="G42" s="45" t="s">
        <v>26</v>
      </c>
      <c r="H42" s="45" t="s">
        <v>36</v>
      </c>
      <c r="I42" s="5">
        <v>70.08</v>
      </c>
      <c r="J42" s="5">
        <v>21.024</v>
      </c>
      <c r="K42" s="5">
        <v>86.29</v>
      </c>
      <c r="L42" s="5">
        <v>60.403</v>
      </c>
      <c r="M42" s="5">
        <v>81.43</v>
      </c>
      <c r="N42" s="5">
        <v>3</v>
      </c>
      <c r="O42" s="5" t="s">
        <v>238</v>
      </c>
      <c r="P42" s="5" t="s">
        <v>288</v>
      </c>
    </row>
    <row r="43" spans="1:16">
      <c r="A43" s="8"/>
      <c r="B43" s="8"/>
      <c r="C43" s="8"/>
      <c r="D43" s="8"/>
      <c r="E43" s="44" t="s">
        <v>289</v>
      </c>
      <c r="F43" s="45" t="s">
        <v>198</v>
      </c>
      <c r="G43" s="45" t="s">
        <v>26</v>
      </c>
      <c r="H43" s="45" t="s">
        <v>36</v>
      </c>
      <c r="I43" s="5">
        <v>72.69</v>
      </c>
      <c r="J43" s="5">
        <v>21.807</v>
      </c>
      <c r="K43" s="5">
        <v>84.43</v>
      </c>
      <c r="L43" s="5">
        <v>59.101</v>
      </c>
      <c r="M43" s="5">
        <v>80.91</v>
      </c>
      <c r="N43" s="5">
        <v>4</v>
      </c>
      <c r="O43" s="5"/>
      <c r="P43" s="5"/>
    </row>
    <row r="44" spans="1:16">
      <c r="A44" s="8"/>
      <c r="B44" s="8"/>
      <c r="C44" s="8"/>
      <c r="D44" s="8"/>
      <c r="E44" s="44" t="s">
        <v>290</v>
      </c>
      <c r="F44" s="45" t="s">
        <v>194</v>
      </c>
      <c r="G44" s="45" t="s">
        <v>26</v>
      </c>
      <c r="H44" s="45" t="s">
        <v>36</v>
      </c>
      <c r="I44" s="5">
        <v>73.71</v>
      </c>
      <c r="J44" s="5">
        <v>22.113</v>
      </c>
      <c r="K44" s="5">
        <v>83.14</v>
      </c>
      <c r="L44" s="5">
        <v>58.198</v>
      </c>
      <c r="M44" s="5">
        <v>80.31</v>
      </c>
      <c r="N44" s="5">
        <v>5</v>
      </c>
      <c r="O44" s="5"/>
      <c r="P44" s="5"/>
    </row>
    <row r="45" spans="1:16">
      <c r="A45" s="8"/>
      <c r="B45" s="8"/>
      <c r="C45" s="8"/>
      <c r="D45" s="8"/>
      <c r="E45" s="44" t="s">
        <v>291</v>
      </c>
      <c r="F45" s="45" t="s">
        <v>202</v>
      </c>
      <c r="G45" s="45" t="s">
        <v>26</v>
      </c>
      <c r="H45" s="45" t="s">
        <v>36</v>
      </c>
      <c r="I45" s="5">
        <v>71.1</v>
      </c>
      <c r="J45" s="5">
        <v>21.33</v>
      </c>
      <c r="K45" s="5">
        <v>83.57</v>
      </c>
      <c r="L45" s="5">
        <v>58.499</v>
      </c>
      <c r="M45" s="5">
        <v>79.83</v>
      </c>
      <c r="N45" s="5">
        <v>6</v>
      </c>
      <c r="O45" s="5"/>
      <c r="P45" s="5"/>
    </row>
    <row r="46" spans="1:16">
      <c r="A46" s="8"/>
      <c r="B46" s="8"/>
      <c r="C46" s="8"/>
      <c r="D46" s="8"/>
      <c r="E46" s="44" t="s">
        <v>292</v>
      </c>
      <c r="F46" s="45" t="s">
        <v>214</v>
      </c>
      <c r="G46" s="45" t="s">
        <v>26</v>
      </c>
      <c r="H46" s="45" t="s">
        <v>142</v>
      </c>
      <c r="I46" s="5">
        <v>67.82</v>
      </c>
      <c r="J46" s="5">
        <v>20.346</v>
      </c>
      <c r="K46" s="5">
        <v>84.43</v>
      </c>
      <c r="L46" s="5">
        <v>59.101</v>
      </c>
      <c r="M46" s="5">
        <v>79.45</v>
      </c>
      <c r="N46" s="5">
        <v>7</v>
      </c>
      <c r="O46" s="5"/>
      <c r="P46" s="5" t="s">
        <v>288</v>
      </c>
    </row>
    <row r="47" spans="1:16">
      <c r="A47" s="8"/>
      <c r="B47" s="8"/>
      <c r="C47" s="8"/>
      <c r="D47" s="8"/>
      <c r="E47" s="44" t="s">
        <v>293</v>
      </c>
      <c r="F47" s="45" t="s">
        <v>182</v>
      </c>
      <c r="G47" s="45" t="s">
        <v>26</v>
      </c>
      <c r="H47" s="45" t="s">
        <v>36</v>
      </c>
      <c r="I47" s="5">
        <v>79.92</v>
      </c>
      <c r="J47" s="5">
        <v>23.976</v>
      </c>
      <c r="K47" s="5">
        <v>79</v>
      </c>
      <c r="L47" s="5">
        <v>55.3</v>
      </c>
      <c r="M47" s="5">
        <v>79.28</v>
      </c>
      <c r="N47" s="5">
        <v>8</v>
      </c>
      <c r="O47" s="5"/>
      <c r="P47" s="5"/>
    </row>
    <row r="48" spans="1:16">
      <c r="A48" s="8"/>
      <c r="B48" s="8"/>
      <c r="C48" s="8"/>
      <c r="D48" s="8"/>
      <c r="E48" s="44" t="s">
        <v>294</v>
      </c>
      <c r="F48" s="45" t="s">
        <v>206</v>
      </c>
      <c r="G48" s="45" t="s">
        <v>26</v>
      </c>
      <c r="H48" s="45" t="s">
        <v>36</v>
      </c>
      <c r="I48" s="5">
        <v>70.52</v>
      </c>
      <c r="J48" s="5">
        <v>21.156</v>
      </c>
      <c r="K48" s="5">
        <v>83</v>
      </c>
      <c r="L48" s="5">
        <v>58.1</v>
      </c>
      <c r="M48" s="5">
        <v>79.26</v>
      </c>
      <c r="N48" s="5">
        <v>9</v>
      </c>
      <c r="O48" s="5"/>
      <c r="P48" s="5"/>
    </row>
    <row r="49" s="1" customFormat="1" spans="1:16">
      <c r="A49" s="10"/>
      <c r="B49" s="11"/>
      <c r="C49" s="11"/>
      <c r="D49" s="11"/>
      <c r="E49" s="46" t="s">
        <v>295</v>
      </c>
      <c r="F49" s="46" t="s">
        <v>296</v>
      </c>
      <c r="G49" s="47" t="s">
        <v>26</v>
      </c>
      <c r="H49" s="47" t="s">
        <v>36</v>
      </c>
      <c r="I49" s="13">
        <v>71.5</v>
      </c>
      <c r="J49" s="13">
        <f>I49*0.3</f>
        <v>21.45</v>
      </c>
      <c r="K49" s="13"/>
      <c r="L49" s="13">
        <v>0</v>
      </c>
      <c r="M49" s="13">
        <v>21.45</v>
      </c>
      <c r="N49" s="13">
        <v>10</v>
      </c>
      <c r="O49" s="13"/>
      <c r="P49" s="13" t="s">
        <v>262</v>
      </c>
    </row>
    <row r="50" s="1" customFormat="1" spans="1:16">
      <c r="A50" s="14"/>
      <c r="B50" s="15"/>
      <c r="C50" s="15"/>
      <c r="D50" s="15"/>
      <c r="E50" s="46" t="s">
        <v>297</v>
      </c>
      <c r="F50" s="46" t="s">
        <v>298</v>
      </c>
      <c r="G50" s="13" t="s">
        <v>88</v>
      </c>
      <c r="H50" s="47" t="s">
        <v>36</v>
      </c>
      <c r="I50" s="13">
        <v>70.56</v>
      </c>
      <c r="J50" s="13">
        <f>I50*0.3</f>
        <v>21.168</v>
      </c>
      <c r="K50" s="13"/>
      <c r="L50" s="13">
        <v>0</v>
      </c>
      <c r="M50" s="13">
        <v>21.17</v>
      </c>
      <c r="N50" s="13">
        <v>11</v>
      </c>
      <c r="O50" s="13"/>
      <c r="P50" s="13" t="s">
        <v>262</v>
      </c>
    </row>
    <row r="51" spans="1:16">
      <c r="A51" s="6">
        <v>11</v>
      </c>
      <c r="B51" s="6" t="s">
        <v>151</v>
      </c>
      <c r="C51" s="43" t="s">
        <v>125</v>
      </c>
      <c r="D51" s="6">
        <v>1</v>
      </c>
      <c r="E51" s="44" t="s">
        <v>299</v>
      </c>
      <c r="F51" s="45" t="s">
        <v>225</v>
      </c>
      <c r="G51" s="45" t="s">
        <v>26</v>
      </c>
      <c r="H51" s="45" t="s">
        <v>36</v>
      </c>
      <c r="I51" s="5">
        <v>68.8</v>
      </c>
      <c r="J51" s="5">
        <v>20.64</v>
      </c>
      <c r="K51" s="5">
        <v>85.86</v>
      </c>
      <c r="L51" s="5">
        <v>60.102</v>
      </c>
      <c r="M51" s="5">
        <v>80.74</v>
      </c>
      <c r="N51" s="5">
        <v>1</v>
      </c>
      <c r="O51" s="5" t="s">
        <v>238</v>
      </c>
      <c r="P51" s="5"/>
    </row>
    <row r="52" spans="1:16">
      <c r="A52" s="8"/>
      <c r="B52" s="8"/>
      <c r="C52" s="8"/>
      <c r="D52" s="8"/>
      <c r="E52" s="44" t="s">
        <v>300</v>
      </c>
      <c r="F52" s="45" t="s">
        <v>218</v>
      </c>
      <c r="G52" s="45" t="s">
        <v>26</v>
      </c>
      <c r="H52" s="45" t="s">
        <v>36</v>
      </c>
      <c r="I52" s="5">
        <v>73.5</v>
      </c>
      <c r="J52" s="5">
        <v>22.05</v>
      </c>
      <c r="K52" s="5">
        <v>81.86</v>
      </c>
      <c r="L52" s="5">
        <v>57.302</v>
      </c>
      <c r="M52" s="5">
        <v>79.35</v>
      </c>
      <c r="N52" s="5">
        <v>2</v>
      </c>
      <c r="O52" s="5"/>
      <c r="P52" s="5"/>
    </row>
    <row r="53" spans="1:16">
      <c r="A53" s="9"/>
      <c r="B53" s="9"/>
      <c r="C53" s="9"/>
      <c r="D53" s="9"/>
      <c r="E53" s="44" t="s">
        <v>301</v>
      </c>
      <c r="F53" s="45" t="s">
        <v>221</v>
      </c>
      <c r="G53" s="45" t="s">
        <v>26</v>
      </c>
      <c r="H53" s="45" t="s">
        <v>142</v>
      </c>
      <c r="I53" s="5">
        <v>68.84</v>
      </c>
      <c r="J53" s="5">
        <v>20.652</v>
      </c>
      <c r="K53" s="5">
        <v>81.57</v>
      </c>
      <c r="L53" s="5">
        <v>57.099</v>
      </c>
      <c r="M53" s="5">
        <v>77.75</v>
      </c>
      <c r="N53" s="5">
        <v>3</v>
      </c>
      <c r="O53" s="5"/>
      <c r="P53" s="5"/>
    </row>
    <row r="57" spans="10:10">
      <c r="J57" s="2" t="s">
        <v>229</v>
      </c>
    </row>
    <row r="58" ht="24" customHeight="1"/>
    <row r="60" ht="21" customHeight="1" spans="10:10">
      <c r="J60" s="17">
        <v>44074</v>
      </c>
    </row>
  </sheetData>
  <mergeCells count="43">
    <mergeCell ref="A1:P1"/>
    <mergeCell ref="J60:O60"/>
    <mergeCell ref="A3:A5"/>
    <mergeCell ref="A6:A8"/>
    <mergeCell ref="A9:A23"/>
    <mergeCell ref="A25:A27"/>
    <mergeCell ref="A28:A30"/>
    <mergeCell ref="A31:A33"/>
    <mergeCell ref="A34:A36"/>
    <mergeCell ref="A37:A39"/>
    <mergeCell ref="A40:A50"/>
    <mergeCell ref="A51:A53"/>
    <mergeCell ref="B3:B5"/>
    <mergeCell ref="B6:B8"/>
    <mergeCell ref="B9:B23"/>
    <mergeCell ref="B25:B27"/>
    <mergeCell ref="B28:B30"/>
    <mergeCell ref="B31:B33"/>
    <mergeCell ref="B34:B36"/>
    <mergeCell ref="B37:B39"/>
    <mergeCell ref="B40:B50"/>
    <mergeCell ref="B51:B53"/>
    <mergeCell ref="C3:C5"/>
    <mergeCell ref="C6:C8"/>
    <mergeCell ref="C9:C23"/>
    <mergeCell ref="C25:C27"/>
    <mergeCell ref="C28:C30"/>
    <mergeCell ref="C31:C33"/>
    <mergeCell ref="C34:C36"/>
    <mergeCell ref="C37:C39"/>
    <mergeCell ref="C40:C50"/>
    <mergeCell ref="C51:C53"/>
    <mergeCell ref="D3:D5"/>
    <mergeCell ref="D6:D8"/>
    <mergeCell ref="D9:D23"/>
    <mergeCell ref="D25:D27"/>
    <mergeCell ref="D28:D30"/>
    <mergeCell ref="D31:D33"/>
    <mergeCell ref="D34:D36"/>
    <mergeCell ref="D37:D39"/>
    <mergeCell ref="D40:D50"/>
    <mergeCell ref="D51:D53"/>
    <mergeCell ref="J57:O58"/>
  </mergeCells>
  <pageMargins left="0.700694444444445" right="0.700694444444445" top="0.751388888888889" bottom="0.751388888888889" header="0.298611111111111" footer="0.298611111111111"/>
  <pageSetup paperSize="9" scale="82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参加专业测试人员总成绩表</vt:lpstr>
      <vt:lpstr>考试总成绩公示表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洋洋</cp:lastModifiedBy>
  <dcterms:created xsi:type="dcterms:W3CDTF">2020-08-25T06:15:00Z</dcterms:created>
  <dcterms:modified xsi:type="dcterms:W3CDTF">2020-08-31T09:16:13Z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