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<sst xmlns="http://schemas.openxmlformats.org/spreadsheetml/2006/main" count="382" uniqueCount="175">
  <si>
    <t>巴中市恩阳区2021年公开考试招聘中小学教师考生总成绩排名及进入首轮体检人员名单</t>
  </si>
  <si>
    <t>序号</t>
  </si>
  <si>
    <t>姓名</t>
  </si>
  <si>
    <t>性别</t>
  </si>
  <si>
    <t>准考证号</t>
  </si>
  <si>
    <t>报考岗位</t>
  </si>
  <si>
    <t>岗位编码</t>
  </si>
  <si>
    <t>笔试成绩</t>
  </si>
  <si>
    <t>政策性
加分</t>
  </si>
  <si>
    <t>笔试成绩
折合分</t>
  </si>
  <si>
    <t>面试成绩</t>
  </si>
  <si>
    <t>面试成绩折合分</t>
  </si>
  <si>
    <t>总成绩</t>
  </si>
  <si>
    <t>排名</t>
  </si>
  <si>
    <t>是否进入首轮体检</t>
  </si>
  <si>
    <t>余欣</t>
  </si>
  <si>
    <t>女</t>
  </si>
  <si>
    <t>2101030101411</t>
  </si>
  <si>
    <t>高中语文</t>
  </si>
  <si>
    <t>202101</t>
  </si>
  <si>
    <t>是</t>
  </si>
  <si>
    <t>高敏</t>
  </si>
  <si>
    <t>2101030101408</t>
  </si>
  <si>
    <t>黄漫漫</t>
  </si>
  <si>
    <t>2101030101405</t>
  </si>
  <si>
    <t>邓倩</t>
  </si>
  <si>
    <t>2101030101401</t>
  </si>
  <si>
    <t>程斌章</t>
  </si>
  <si>
    <t>男</t>
  </si>
  <si>
    <t>2101030101420</t>
  </si>
  <si>
    <t>缺考</t>
  </si>
  <si>
    <t>李芹</t>
  </si>
  <si>
    <t>2101030101430</t>
  </si>
  <si>
    <t>高中数学</t>
  </si>
  <si>
    <t>202102</t>
  </si>
  <si>
    <t>蒋婷</t>
  </si>
  <si>
    <t>2101030101423</t>
  </si>
  <si>
    <t>王慧</t>
  </si>
  <si>
    <t>2101030101424</t>
  </si>
  <si>
    <t>袁香</t>
  </si>
  <si>
    <t>2101030101426</t>
  </si>
  <si>
    <t>牟海军</t>
  </si>
  <si>
    <t>2101030101425</t>
  </si>
  <si>
    <t>陈琼</t>
  </si>
  <si>
    <t>2101030101530</t>
  </si>
  <si>
    <t>高中英语</t>
  </si>
  <si>
    <t>202103</t>
  </si>
  <si>
    <t>喻紫薇</t>
  </si>
  <si>
    <t>2101030101529</t>
  </si>
  <si>
    <t>屈红江</t>
  </si>
  <si>
    <t>2101030101614</t>
  </si>
  <si>
    <t>向丽</t>
  </si>
  <si>
    <t>2101030101506</t>
  </si>
  <si>
    <t>徐萍</t>
  </si>
  <si>
    <t>2101030101604</t>
  </si>
  <si>
    <t>赵红梅</t>
  </si>
  <si>
    <t>2101030101515</t>
  </si>
  <si>
    <t>陆雪</t>
  </si>
  <si>
    <t>2101030101703</t>
  </si>
  <si>
    <t>姚佳敏</t>
  </si>
  <si>
    <t>2101030101702</t>
  </si>
  <si>
    <t>柯美伶</t>
  </si>
  <si>
    <t>2101030101602</t>
  </si>
  <si>
    <t>王芳</t>
  </si>
  <si>
    <t>2101030101621</t>
  </si>
  <si>
    <t>屈佳</t>
  </si>
  <si>
    <t>2101030101716</t>
  </si>
  <si>
    <t>特殊教育</t>
  </si>
  <si>
    <t>202104</t>
  </si>
  <si>
    <t>王姿懿</t>
  </si>
  <si>
    <t>2101030101706</t>
  </si>
  <si>
    <t>董卓林</t>
  </si>
  <si>
    <t>2101030101713</t>
  </si>
  <si>
    <t>谢琳莉</t>
  </si>
  <si>
    <t>2101030101715</t>
  </si>
  <si>
    <t>张月</t>
  </si>
  <si>
    <t>2101030102007</t>
  </si>
  <si>
    <t>学前教育</t>
  </si>
  <si>
    <t>202105</t>
  </si>
  <si>
    <t>王荃玉</t>
  </si>
  <si>
    <t>2101030101909</t>
  </si>
  <si>
    <t>陈曦羽</t>
  </si>
  <si>
    <t>2101030101926</t>
  </si>
  <si>
    <t>蹇淑珍</t>
  </si>
  <si>
    <t>2101030102013</t>
  </si>
  <si>
    <t>魏玉林</t>
  </si>
  <si>
    <t>2101030101921</t>
  </si>
  <si>
    <t>黄瑶</t>
  </si>
  <si>
    <t>2101030101806</t>
  </si>
  <si>
    <t>夏丽萍</t>
  </si>
  <si>
    <t>2101030101906</t>
  </si>
  <si>
    <t>杨燕菊</t>
  </si>
  <si>
    <t>2101030102017</t>
  </si>
  <si>
    <t>张海燕</t>
  </si>
  <si>
    <t>2101030101721</t>
  </si>
  <si>
    <t>陈慧</t>
  </si>
  <si>
    <t>2101030101918</t>
  </si>
  <si>
    <t>郑淇</t>
  </si>
  <si>
    <t>2101030101813</t>
  </si>
  <si>
    <t>何柳</t>
  </si>
  <si>
    <t>2101030101917</t>
  </si>
  <si>
    <t>张蓉梅</t>
  </si>
  <si>
    <t>2101030101924</t>
  </si>
  <si>
    <t>杨蕙毓</t>
  </si>
  <si>
    <t>2101030101907</t>
  </si>
  <si>
    <t>龚丽君</t>
  </si>
  <si>
    <t>2101030102003</t>
  </si>
  <si>
    <t>白坤明</t>
  </si>
  <si>
    <t>2101030101914</t>
  </si>
  <si>
    <t>肖琳</t>
  </si>
  <si>
    <t>2101030101930</t>
  </si>
  <si>
    <t>何小芳</t>
  </si>
  <si>
    <t>2101030101818</t>
  </si>
  <si>
    <t>孙娟</t>
  </si>
  <si>
    <t>2101030101826</t>
  </si>
  <si>
    <t>徐秋艳</t>
  </si>
  <si>
    <t>2101030101726</t>
  </si>
  <si>
    <t>伏娅</t>
  </si>
  <si>
    <t>2101030102020</t>
  </si>
  <si>
    <t>符丽萍</t>
  </si>
  <si>
    <t>2101030101920</t>
  </si>
  <si>
    <t>文雯</t>
  </si>
  <si>
    <t>2101030102101</t>
  </si>
  <si>
    <t>职高（农艺）</t>
  </si>
  <si>
    <t>202106</t>
  </si>
  <si>
    <t>王明照</t>
  </si>
  <si>
    <t>2101030102103</t>
  </si>
  <si>
    <t>杨金芬</t>
  </si>
  <si>
    <t>2101030102104</t>
  </si>
  <si>
    <t>李晓龙</t>
  </si>
  <si>
    <t>2101030102105</t>
  </si>
  <si>
    <t>程依林</t>
  </si>
  <si>
    <t>2101030102116</t>
  </si>
  <si>
    <t>职高（旅游）</t>
  </si>
  <si>
    <t>202107</t>
  </si>
  <si>
    <t>陈玉梅</t>
  </si>
  <si>
    <t>2101030102107</t>
  </si>
  <si>
    <t>刘文华</t>
  </si>
  <si>
    <t>2101030102123</t>
  </si>
  <si>
    <t>刘瑶瑶</t>
  </si>
  <si>
    <t>2101030102111</t>
  </si>
  <si>
    <t>邓漂漂</t>
  </si>
  <si>
    <t>2101030102124</t>
  </si>
  <si>
    <t>职高（计算机）</t>
  </si>
  <si>
    <t>202108</t>
  </si>
  <si>
    <t>张怡翾</t>
  </si>
  <si>
    <t>2101030102125</t>
  </si>
  <si>
    <t>董政</t>
  </si>
  <si>
    <t>2101030102208</t>
  </si>
  <si>
    <t>职高（幼儿保育）</t>
  </si>
  <si>
    <t>202110</t>
  </si>
  <si>
    <t>谭盈</t>
  </si>
  <si>
    <t>2101030102201</t>
  </si>
  <si>
    <t>魏福君</t>
  </si>
  <si>
    <t>2101030102209</t>
  </si>
  <si>
    <t>兰小方</t>
  </si>
  <si>
    <t>2101030102206</t>
  </si>
  <si>
    <t>游兴林</t>
  </si>
  <si>
    <t>2101030102205</t>
  </si>
  <si>
    <t>彭闻</t>
  </si>
  <si>
    <t>2101030102211</t>
  </si>
  <si>
    <t>黄作秋</t>
  </si>
  <si>
    <t>2101030102214</t>
  </si>
  <si>
    <t>职高（航空服务）</t>
  </si>
  <si>
    <t>202111</t>
  </si>
  <si>
    <t>杨虹</t>
  </si>
  <si>
    <t>2101030102217</t>
  </si>
  <si>
    <t>职高（汽修）</t>
  </si>
  <si>
    <t>202113</t>
  </si>
  <si>
    <t>张露杨</t>
  </si>
  <si>
    <t>2101030102216</t>
  </si>
  <si>
    <t>张源</t>
  </si>
  <si>
    <t>2101030102221</t>
  </si>
  <si>
    <t>向长松</t>
  </si>
  <si>
    <t>2101030102223</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</si>
</sst>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 "/>
  </numFmts>
  <fonts count="24">
    <font>
      <sz val="11"/>
      <color theme="1"/>
      <name val="宋体"/>
      <charset val="134"/>
      <scheme val="minor"/>
    </font>
    <font>
      <sz val="18"/>
      <color theme="1"/>
      <name val="方正小标宋_GBK"/>
      <charset val="134"/>
    </font>
    <font>
      <sz val="10"/>
      <name val="宋体"/>
      <charset val="134"/>
    </font>
    <font>
      <sz val="10"/>
      <name val="宋体"/>
      <charset val="0"/>
    </font>
    <font>
      <sz val="10"/>
      <name val="Arial"/>
      <charset val="0"/>
    </font>
    <font>
      <b/>
      <sz val="11"/>
      <color theme="3"/>
      <name val="宋体"/>
      <charset val="134"/>
      <scheme val="minor"/>
    </font>
    <font>
      <u/>
      <sz val="11"/>
      <color rgb="FF800080"/>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b/>
      <sz val="15"/>
      <color theme="3"/>
      <name val="宋体"/>
      <charset val="134"/>
      <scheme val="minor"/>
    </font>
    <font>
      <sz val="11"/>
      <color rgb="FF9C0006"/>
      <name val="宋体"/>
      <charset val="0"/>
      <scheme val="minor"/>
    </font>
    <font>
      <b/>
      <sz val="11"/>
      <color rgb="FF3F3F3F"/>
      <name val="宋体"/>
      <charset val="0"/>
      <scheme val="minor"/>
    </font>
    <font>
      <sz val="11"/>
      <color rgb="FFFF00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FFCC99"/>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rgb="FFA5A5A5"/>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0" borderId="0" applyNumberFormat="0" applyBorder="0" applyAlignment="0" applyProtection="0">
      <alignment vertical="center"/>
    </xf>
    <xf numFmtId="0" fontId="20" fillId="20"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6" fillId="15"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5" borderId="5" applyNumberFormat="0" applyFont="0" applyAlignment="0" applyProtection="0">
      <alignment vertical="center"/>
    </xf>
    <xf numFmtId="0" fontId="8" fillId="25" borderId="0" applyNumberFormat="0" applyBorder="0" applyAlignment="0" applyProtection="0">
      <alignment vertical="center"/>
    </xf>
    <xf numFmtId="0" fontId="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4" applyNumberFormat="0" applyFill="0" applyAlignment="0" applyProtection="0">
      <alignment vertical="center"/>
    </xf>
    <xf numFmtId="0" fontId="10" fillId="0" borderId="4" applyNumberFormat="0" applyFill="0" applyAlignment="0" applyProtection="0">
      <alignment vertical="center"/>
    </xf>
    <xf numFmtId="0" fontId="8" fillId="26" borderId="0" applyNumberFormat="0" applyBorder="0" applyAlignment="0" applyProtection="0">
      <alignment vertical="center"/>
    </xf>
    <xf numFmtId="0" fontId="5" fillId="0" borderId="2" applyNumberFormat="0" applyFill="0" applyAlignment="0" applyProtection="0">
      <alignment vertical="center"/>
    </xf>
    <xf numFmtId="0" fontId="8" fillId="14" borderId="0" applyNumberFormat="0" applyBorder="0" applyAlignment="0" applyProtection="0">
      <alignment vertical="center"/>
    </xf>
    <xf numFmtId="0" fontId="17" fillId="18" borderId="7" applyNumberFormat="0" applyAlignment="0" applyProtection="0">
      <alignment vertical="center"/>
    </xf>
    <xf numFmtId="0" fontId="21" fillId="18" borderId="8" applyNumberFormat="0" applyAlignment="0" applyProtection="0">
      <alignment vertical="center"/>
    </xf>
    <xf numFmtId="0" fontId="23" fillId="29" borderId="9" applyNumberFormat="0" applyAlignment="0" applyProtection="0">
      <alignment vertical="center"/>
    </xf>
    <xf numFmtId="0" fontId="7" fillId="13" borderId="0" applyNumberFormat="0" applyBorder="0" applyAlignment="0" applyProtection="0">
      <alignment vertical="center"/>
    </xf>
    <xf numFmtId="0" fontId="8" fillId="24" borderId="0" applyNumberFormat="0" applyBorder="0" applyAlignment="0" applyProtection="0">
      <alignment vertical="center"/>
    </xf>
    <xf numFmtId="0" fontId="14" fillId="0" borderId="6" applyNumberFormat="0" applyFill="0" applyAlignment="0" applyProtection="0">
      <alignment vertical="center"/>
    </xf>
    <xf numFmtId="0" fontId="9" fillId="0" borderId="3" applyNumberFormat="0" applyFill="0" applyAlignment="0" applyProtection="0">
      <alignment vertical="center"/>
    </xf>
    <xf numFmtId="0" fontId="13" fillId="12" borderId="0" applyNumberFormat="0" applyBorder="0" applyAlignment="0" applyProtection="0">
      <alignment vertical="center"/>
    </xf>
    <xf numFmtId="0" fontId="12" fillId="9" borderId="0" applyNumberFormat="0" applyBorder="0" applyAlignment="0" applyProtection="0">
      <alignment vertical="center"/>
    </xf>
    <xf numFmtId="0" fontId="7" fillId="4" borderId="0" applyNumberFormat="0" applyBorder="0" applyAlignment="0" applyProtection="0">
      <alignment vertical="center"/>
    </xf>
    <xf numFmtId="0" fontId="8" fillId="11" borderId="0" applyNumberFormat="0" applyBorder="0" applyAlignment="0" applyProtection="0">
      <alignment vertical="center"/>
    </xf>
    <xf numFmtId="0" fontId="7" fillId="7" borderId="0" applyNumberFormat="0" applyBorder="0" applyAlignment="0" applyProtection="0">
      <alignment vertical="center"/>
    </xf>
    <xf numFmtId="0" fontId="7" fillId="8" borderId="0" applyNumberFormat="0" applyBorder="0" applyAlignment="0" applyProtection="0">
      <alignment vertical="center"/>
    </xf>
    <xf numFmtId="0" fontId="7" fillId="23" borderId="0" applyNumberFormat="0" applyBorder="0" applyAlignment="0" applyProtection="0">
      <alignment vertical="center"/>
    </xf>
    <xf numFmtId="0" fontId="7" fillId="17" borderId="0" applyNumberFormat="0" applyBorder="0" applyAlignment="0" applyProtection="0">
      <alignment vertical="center"/>
    </xf>
    <xf numFmtId="0" fontId="8" fillId="3" borderId="0" applyNumberFormat="0" applyBorder="0" applyAlignment="0" applyProtection="0">
      <alignment vertical="center"/>
    </xf>
    <xf numFmtId="0" fontId="8" fillId="28"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8" fillId="21" borderId="0" applyNumberFormat="0" applyBorder="0" applyAlignment="0" applyProtection="0">
      <alignment vertical="center"/>
    </xf>
    <xf numFmtId="0" fontId="7" fillId="31" borderId="0" applyNumberFormat="0" applyBorder="0" applyAlignment="0" applyProtection="0">
      <alignment vertical="center"/>
    </xf>
    <xf numFmtId="0" fontId="8" fillId="16" borderId="0" applyNumberFormat="0" applyBorder="0" applyAlignment="0" applyProtection="0">
      <alignment vertical="center"/>
    </xf>
    <xf numFmtId="0" fontId="8" fillId="30" borderId="0" applyNumberFormat="0" applyBorder="0" applyAlignment="0" applyProtection="0">
      <alignment vertical="center"/>
    </xf>
    <xf numFmtId="0" fontId="7" fillId="32" borderId="0" applyNumberFormat="0" applyBorder="0" applyAlignment="0" applyProtection="0">
      <alignment vertical="center"/>
    </xf>
    <xf numFmtId="0" fontId="8" fillId="27" borderId="0" applyNumberFormat="0" applyBorder="0" applyAlignment="0" applyProtection="0">
      <alignment vertical="center"/>
    </xf>
  </cellStyleXfs>
  <cellXfs count="11">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9"/>
  <sheetViews>
    <sheetView tabSelected="1" workbookViewId="0">
      <selection activeCell="Q9" sqref="Q9"/>
    </sheetView>
  </sheetViews>
  <sheetFormatPr defaultColWidth="9" defaultRowHeight="13.5"/>
  <cols>
    <col min="1" max="1" width="5.875" style="1" customWidth="1"/>
    <col min="2" max="2" width="9" style="1"/>
    <col min="3" max="3" width="7.125" style="1" customWidth="1"/>
    <col min="4" max="4" width="14.125" style="1" customWidth="1"/>
    <col min="5" max="5" width="13.75" style="1" customWidth="1"/>
    <col min="6" max="13" width="9" style="1"/>
    <col min="14" max="14" width="9" style="2"/>
    <col min="15" max="16384" width="9" style="1"/>
  </cols>
  <sheetData>
    <row r="1" s="1" customFormat="1" ht="29" customHeight="1" spans="1:14">
      <c r="A1" s="3" t="s">
        <v>0</v>
      </c>
      <c r="B1" s="3"/>
      <c r="C1" s="3"/>
      <c r="D1" s="3"/>
      <c r="E1" s="3"/>
      <c r="F1" s="3"/>
      <c r="G1" s="3"/>
      <c r="H1" s="3"/>
      <c r="I1" s="3"/>
      <c r="J1" s="3"/>
      <c r="K1" s="3"/>
      <c r="L1" s="3"/>
      <c r="M1" s="3"/>
      <c r="N1" s="3"/>
    </row>
    <row r="2" s="1" customFormat="1" ht="27" customHeight="1" spans="1:14">
      <c r="A2" s="4" t="s">
        <v>1</v>
      </c>
      <c r="B2" s="5" t="s">
        <v>2</v>
      </c>
      <c r="C2" s="5" t="s">
        <v>3</v>
      </c>
      <c r="D2" s="5" t="s">
        <v>4</v>
      </c>
      <c r="E2" s="5" t="s">
        <v>5</v>
      </c>
      <c r="F2" s="5" t="s">
        <v>6</v>
      </c>
      <c r="G2" s="5" t="s">
        <v>7</v>
      </c>
      <c r="H2" s="4" t="s">
        <v>8</v>
      </c>
      <c r="I2" s="5" t="s">
        <v>9</v>
      </c>
      <c r="J2" s="5" t="s">
        <v>10</v>
      </c>
      <c r="K2" s="5" t="s">
        <v>11</v>
      </c>
      <c r="L2" s="5" t="s">
        <v>12</v>
      </c>
      <c r="M2" s="7" t="s">
        <v>13</v>
      </c>
      <c r="N2" s="5" t="s">
        <v>14</v>
      </c>
    </row>
    <row r="3" s="1" customFormat="1" ht="18" customHeight="1" spans="1:14">
      <c r="A3" s="6">
        <v>1</v>
      </c>
      <c r="B3" s="4" t="s">
        <v>15</v>
      </c>
      <c r="C3" s="4" t="s">
        <v>16</v>
      </c>
      <c r="D3" s="6" t="s">
        <v>17</v>
      </c>
      <c r="E3" s="4" t="s">
        <v>18</v>
      </c>
      <c r="F3" s="6" t="s">
        <v>19</v>
      </c>
      <c r="G3" s="6">
        <v>80.5</v>
      </c>
      <c r="H3" s="6"/>
      <c r="I3" s="8">
        <f t="shared" ref="I3:I66" si="0">(G3+H3)*0.6</f>
        <v>48.3</v>
      </c>
      <c r="J3" s="8">
        <v>86.67</v>
      </c>
      <c r="K3" s="9">
        <f t="shared" ref="K3:K6" si="1">J3*0.4</f>
        <v>34.668</v>
      </c>
      <c r="L3" s="9">
        <f t="shared" ref="L3:L66" si="2">I3+K3</f>
        <v>82.968</v>
      </c>
      <c r="M3" s="7">
        <v>1</v>
      </c>
      <c r="N3" s="7" t="s">
        <v>20</v>
      </c>
    </row>
    <row r="4" s="1" customFormat="1" ht="18" customHeight="1" spans="1:14">
      <c r="A4" s="6">
        <v>2</v>
      </c>
      <c r="B4" s="4" t="s">
        <v>21</v>
      </c>
      <c r="C4" s="4" t="s">
        <v>16</v>
      </c>
      <c r="D4" s="6" t="s">
        <v>22</v>
      </c>
      <c r="E4" s="4" t="s">
        <v>18</v>
      </c>
      <c r="F4" s="6" t="s">
        <v>19</v>
      </c>
      <c r="G4" s="6">
        <v>75.5</v>
      </c>
      <c r="H4" s="6">
        <v>4</v>
      </c>
      <c r="I4" s="8">
        <f t="shared" si="0"/>
        <v>47.7</v>
      </c>
      <c r="J4" s="8">
        <v>86.33</v>
      </c>
      <c r="K4" s="9">
        <f t="shared" si="1"/>
        <v>34.532</v>
      </c>
      <c r="L4" s="9">
        <f t="shared" si="2"/>
        <v>82.232</v>
      </c>
      <c r="M4" s="7">
        <v>2</v>
      </c>
      <c r="N4" s="7" t="s">
        <v>20</v>
      </c>
    </row>
    <row r="5" s="1" customFormat="1" ht="18" customHeight="1" spans="1:14">
      <c r="A5" s="6">
        <v>3</v>
      </c>
      <c r="B5" s="4" t="s">
        <v>23</v>
      </c>
      <c r="C5" s="4" t="s">
        <v>16</v>
      </c>
      <c r="D5" s="6" t="s">
        <v>24</v>
      </c>
      <c r="E5" s="4" t="s">
        <v>18</v>
      </c>
      <c r="F5" s="6" t="s">
        <v>19</v>
      </c>
      <c r="G5" s="6">
        <v>79</v>
      </c>
      <c r="H5" s="6"/>
      <c r="I5" s="8">
        <f t="shared" si="0"/>
        <v>47.4</v>
      </c>
      <c r="J5" s="8">
        <v>85.17</v>
      </c>
      <c r="K5" s="9">
        <f t="shared" si="1"/>
        <v>34.068</v>
      </c>
      <c r="L5" s="9">
        <f t="shared" si="2"/>
        <v>81.468</v>
      </c>
      <c r="M5" s="7">
        <v>3</v>
      </c>
      <c r="N5" s="7" t="s">
        <v>20</v>
      </c>
    </row>
    <row r="6" s="1" customFormat="1" ht="18" customHeight="1" spans="1:14">
      <c r="A6" s="6">
        <v>4</v>
      </c>
      <c r="B6" s="5" t="s">
        <v>25</v>
      </c>
      <c r="C6" s="5" t="s">
        <v>16</v>
      </c>
      <c r="D6" s="6" t="s">
        <v>26</v>
      </c>
      <c r="E6" s="5" t="s">
        <v>18</v>
      </c>
      <c r="F6" s="6" t="s">
        <v>19</v>
      </c>
      <c r="G6" s="6">
        <v>68</v>
      </c>
      <c r="H6" s="6"/>
      <c r="I6" s="8">
        <f t="shared" si="0"/>
        <v>40.8</v>
      </c>
      <c r="J6" s="8">
        <v>84</v>
      </c>
      <c r="K6" s="9">
        <f t="shared" si="1"/>
        <v>33.6</v>
      </c>
      <c r="L6" s="9">
        <f t="shared" si="2"/>
        <v>74.4</v>
      </c>
      <c r="M6" s="7">
        <v>4</v>
      </c>
      <c r="N6" s="7"/>
    </row>
    <row r="7" s="1" customFormat="1" ht="18" customHeight="1" spans="1:14">
      <c r="A7" s="6">
        <v>5</v>
      </c>
      <c r="B7" s="5" t="s">
        <v>27</v>
      </c>
      <c r="C7" s="5" t="s">
        <v>28</v>
      </c>
      <c r="D7" s="6" t="s">
        <v>29</v>
      </c>
      <c r="E7" s="5" t="s">
        <v>18</v>
      </c>
      <c r="F7" s="6" t="s">
        <v>19</v>
      </c>
      <c r="G7" s="6">
        <v>65.5</v>
      </c>
      <c r="H7" s="6"/>
      <c r="I7" s="8">
        <f t="shared" si="0"/>
        <v>39.3</v>
      </c>
      <c r="J7" s="10" t="s">
        <v>30</v>
      </c>
      <c r="K7" s="9">
        <v>0</v>
      </c>
      <c r="L7" s="9">
        <f t="shared" si="2"/>
        <v>39.3</v>
      </c>
      <c r="M7" s="7">
        <v>5</v>
      </c>
      <c r="N7" s="7"/>
    </row>
    <row r="8" s="1" customFormat="1" ht="18" customHeight="1" spans="1:14">
      <c r="A8" s="6">
        <v>6</v>
      </c>
      <c r="B8" s="4" t="s">
        <v>31</v>
      </c>
      <c r="C8" s="4" t="s">
        <v>16</v>
      </c>
      <c r="D8" s="6" t="s">
        <v>32</v>
      </c>
      <c r="E8" s="4" t="s">
        <v>33</v>
      </c>
      <c r="F8" s="6" t="s">
        <v>34</v>
      </c>
      <c r="G8" s="6">
        <v>79.5</v>
      </c>
      <c r="H8" s="6"/>
      <c r="I8" s="8">
        <f t="shared" si="0"/>
        <v>47.7</v>
      </c>
      <c r="J8" s="8">
        <v>86.33</v>
      </c>
      <c r="K8" s="9">
        <f t="shared" ref="K8:K11" si="3">J8*0.4</f>
        <v>34.532</v>
      </c>
      <c r="L8" s="9">
        <f t="shared" si="2"/>
        <v>82.232</v>
      </c>
      <c r="M8" s="7">
        <v>1</v>
      </c>
      <c r="N8" s="7" t="s">
        <v>20</v>
      </c>
    </row>
    <row r="9" s="1" customFormat="1" ht="18" customHeight="1" spans="1:14">
      <c r="A9" s="6">
        <v>8</v>
      </c>
      <c r="B9" s="4" t="s">
        <v>35</v>
      </c>
      <c r="C9" s="4" t="s">
        <v>16</v>
      </c>
      <c r="D9" s="6" t="s">
        <v>36</v>
      </c>
      <c r="E9" s="4" t="s">
        <v>33</v>
      </c>
      <c r="F9" s="6" t="s">
        <v>34</v>
      </c>
      <c r="G9" s="6">
        <v>56</v>
      </c>
      <c r="H9" s="6"/>
      <c r="I9" s="8">
        <f t="shared" si="0"/>
        <v>33.6</v>
      </c>
      <c r="J9" s="8">
        <v>86.77</v>
      </c>
      <c r="K9" s="9">
        <f t="shared" si="3"/>
        <v>34.708</v>
      </c>
      <c r="L9" s="9">
        <f t="shared" si="2"/>
        <v>68.308</v>
      </c>
      <c r="M9" s="7">
        <v>2</v>
      </c>
      <c r="N9" s="7" t="s">
        <v>20</v>
      </c>
    </row>
    <row r="10" s="1" customFormat="1" ht="18" customHeight="1" spans="1:14">
      <c r="A10" s="6">
        <v>9</v>
      </c>
      <c r="B10" s="5" t="s">
        <v>37</v>
      </c>
      <c r="C10" s="5" t="s">
        <v>16</v>
      </c>
      <c r="D10" s="6" t="s">
        <v>38</v>
      </c>
      <c r="E10" s="5" t="s">
        <v>33</v>
      </c>
      <c r="F10" s="6" t="s">
        <v>34</v>
      </c>
      <c r="G10" s="6">
        <v>52</v>
      </c>
      <c r="H10" s="6"/>
      <c r="I10" s="8">
        <f t="shared" si="0"/>
        <v>31.2</v>
      </c>
      <c r="J10" s="8">
        <v>85.83</v>
      </c>
      <c r="K10" s="9">
        <f t="shared" si="3"/>
        <v>34.332</v>
      </c>
      <c r="L10" s="9">
        <f t="shared" si="2"/>
        <v>65.532</v>
      </c>
      <c r="M10" s="7">
        <v>3</v>
      </c>
      <c r="N10" s="7"/>
    </row>
    <row r="11" s="1" customFormat="1" ht="18" customHeight="1" spans="1:14">
      <c r="A11" s="6">
        <v>10</v>
      </c>
      <c r="B11" s="5" t="s">
        <v>39</v>
      </c>
      <c r="C11" s="5" t="s">
        <v>16</v>
      </c>
      <c r="D11" s="6" t="s">
        <v>40</v>
      </c>
      <c r="E11" s="5" t="s">
        <v>33</v>
      </c>
      <c r="F11" s="6" t="s">
        <v>34</v>
      </c>
      <c r="G11" s="6">
        <v>49.5</v>
      </c>
      <c r="H11" s="6"/>
      <c r="I11" s="8">
        <f t="shared" si="0"/>
        <v>29.7</v>
      </c>
      <c r="J11" s="8">
        <v>85</v>
      </c>
      <c r="K11" s="9">
        <f t="shared" si="3"/>
        <v>34</v>
      </c>
      <c r="L11" s="9">
        <f t="shared" si="2"/>
        <v>63.7</v>
      </c>
      <c r="M11" s="7">
        <v>4</v>
      </c>
      <c r="N11" s="7"/>
    </row>
    <row r="12" s="1" customFormat="1" ht="18" customHeight="1" spans="1:14">
      <c r="A12" s="6">
        <v>7</v>
      </c>
      <c r="B12" s="4" t="s">
        <v>41</v>
      </c>
      <c r="C12" s="4" t="s">
        <v>28</v>
      </c>
      <c r="D12" s="6" t="s">
        <v>42</v>
      </c>
      <c r="E12" s="4" t="s">
        <v>33</v>
      </c>
      <c r="F12" s="6" t="s">
        <v>34</v>
      </c>
      <c r="G12" s="6">
        <v>61</v>
      </c>
      <c r="H12" s="6"/>
      <c r="I12" s="8">
        <f t="shared" si="0"/>
        <v>36.6</v>
      </c>
      <c r="J12" s="10" t="s">
        <v>30</v>
      </c>
      <c r="K12" s="9">
        <v>0</v>
      </c>
      <c r="L12" s="9">
        <f t="shared" si="2"/>
        <v>36.6</v>
      </c>
      <c r="M12" s="7">
        <v>5</v>
      </c>
      <c r="N12" s="7"/>
    </row>
    <row r="13" s="1" customFormat="1" ht="18" customHeight="1" spans="1:14">
      <c r="A13" s="6">
        <v>11</v>
      </c>
      <c r="B13" s="4" t="s">
        <v>43</v>
      </c>
      <c r="C13" s="4" t="s">
        <v>16</v>
      </c>
      <c r="D13" s="6" t="s">
        <v>44</v>
      </c>
      <c r="E13" s="4" t="s">
        <v>45</v>
      </c>
      <c r="F13" s="6" t="s">
        <v>46</v>
      </c>
      <c r="G13" s="6">
        <v>83</v>
      </c>
      <c r="H13" s="6"/>
      <c r="I13" s="8">
        <f t="shared" si="0"/>
        <v>49.8</v>
      </c>
      <c r="J13" s="8">
        <v>86.8</v>
      </c>
      <c r="K13" s="9">
        <f t="shared" ref="K13:K69" si="4">J13*0.4</f>
        <v>34.72</v>
      </c>
      <c r="L13" s="9">
        <f t="shared" si="2"/>
        <v>84.52</v>
      </c>
      <c r="M13" s="7">
        <v>1</v>
      </c>
      <c r="N13" s="7" t="s">
        <v>20</v>
      </c>
    </row>
    <row r="14" s="1" customFormat="1" ht="18" customHeight="1" spans="1:14">
      <c r="A14" s="6">
        <v>13</v>
      </c>
      <c r="B14" s="4" t="s">
        <v>47</v>
      </c>
      <c r="C14" s="4" t="s">
        <v>16</v>
      </c>
      <c r="D14" s="6" t="s">
        <v>48</v>
      </c>
      <c r="E14" s="4" t="s">
        <v>45</v>
      </c>
      <c r="F14" s="6" t="s">
        <v>46</v>
      </c>
      <c r="G14" s="6">
        <v>81</v>
      </c>
      <c r="H14" s="6"/>
      <c r="I14" s="8">
        <f t="shared" si="0"/>
        <v>48.6</v>
      </c>
      <c r="J14" s="8">
        <v>88.2</v>
      </c>
      <c r="K14" s="9">
        <f t="shared" si="4"/>
        <v>35.28</v>
      </c>
      <c r="L14" s="9">
        <f t="shared" si="2"/>
        <v>83.88</v>
      </c>
      <c r="M14" s="7">
        <v>2</v>
      </c>
      <c r="N14" s="7" t="s">
        <v>20</v>
      </c>
    </row>
    <row r="15" s="1" customFormat="1" ht="18" customHeight="1" spans="1:14">
      <c r="A15" s="6">
        <v>12</v>
      </c>
      <c r="B15" s="4" t="s">
        <v>49</v>
      </c>
      <c r="C15" s="4" t="s">
        <v>16</v>
      </c>
      <c r="D15" s="6" t="s">
        <v>50</v>
      </c>
      <c r="E15" s="4" t="s">
        <v>45</v>
      </c>
      <c r="F15" s="6" t="s">
        <v>46</v>
      </c>
      <c r="G15" s="6">
        <v>83</v>
      </c>
      <c r="H15" s="6"/>
      <c r="I15" s="8">
        <f t="shared" si="0"/>
        <v>49.8</v>
      </c>
      <c r="J15" s="8">
        <v>83.7</v>
      </c>
      <c r="K15" s="9">
        <f t="shared" si="4"/>
        <v>33.48</v>
      </c>
      <c r="L15" s="9">
        <f t="shared" si="2"/>
        <v>83.28</v>
      </c>
      <c r="M15" s="7">
        <v>3</v>
      </c>
      <c r="N15" s="7" t="s">
        <v>20</v>
      </c>
    </row>
    <row r="16" s="1" customFormat="1" ht="18" customHeight="1" spans="1:14">
      <c r="A16" s="6">
        <v>15</v>
      </c>
      <c r="B16" s="4" t="s">
        <v>51</v>
      </c>
      <c r="C16" s="4" t="s">
        <v>16</v>
      </c>
      <c r="D16" s="6" t="s">
        <v>52</v>
      </c>
      <c r="E16" s="4" t="s">
        <v>45</v>
      </c>
      <c r="F16" s="6" t="s">
        <v>46</v>
      </c>
      <c r="G16" s="6">
        <v>78.5</v>
      </c>
      <c r="H16" s="6"/>
      <c r="I16" s="8">
        <f t="shared" si="0"/>
        <v>47.1</v>
      </c>
      <c r="J16" s="8">
        <v>86</v>
      </c>
      <c r="K16" s="9">
        <f t="shared" si="4"/>
        <v>34.4</v>
      </c>
      <c r="L16" s="9">
        <f t="shared" si="2"/>
        <v>81.5</v>
      </c>
      <c r="M16" s="7">
        <v>4</v>
      </c>
      <c r="N16" s="7"/>
    </row>
    <row r="17" s="1" customFormat="1" ht="18" customHeight="1" spans="1:14">
      <c r="A17" s="6">
        <v>14</v>
      </c>
      <c r="B17" s="4" t="s">
        <v>53</v>
      </c>
      <c r="C17" s="4" t="s">
        <v>16</v>
      </c>
      <c r="D17" s="6" t="s">
        <v>54</v>
      </c>
      <c r="E17" s="4" t="s">
        <v>45</v>
      </c>
      <c r="F17" s="6" t="s">
        <v>46</v>
      </c>
      <c r="G17" s="6">
        <v>79</v>
      </c>
      <c r="H17" s="6"/>
      <c r="I17" s="8">
        <f t="shared" si="0"/>
        <v>47.4</v>
      </c>
      <c r="J17" s="8">
        <v>85</v>
      </c>
      <c r="K17" s="9">
        <f t="shared" si="4"/>
        <v>34</v>
      </c>
      <c r="L17" s="9">
        <f t="shared" si="2"/>
        <v>81.4</v>
      </c>
      <c r="M17" s="7">
        <v>5</v>
      </c>
      <c r="N17" s="7"/>
    </row>
    <row r="18" s="1" customFormat="1" ht="18" customHeight="1" spans="1:14">
      <c r="A18" s="6">
        <v>16</v>
      </c>
      <c r="B18" s="4" t="s">
        <v>55</v>
      </c>
      <c r="C18" s="4" t="s">
        <v>16</v>
      </c>
      <c r="D18" s="6" t="s">
        <v>56</v>
      </c>
      <c r="E18" s="4" t="s">
        <v>45</v>
      </c>
      <c r="F18" s="6" t="s">
        <v>46</v>
      </c>
      <c r="G18" s="6">
        <v>78.5</v>
      </c>
      <c r="H18" s="6"/>
      <c r="I18" s="8">
        <f t="shared" si="0"/>
        <v>47.1</v>
      </c>
      <c r="J18" s="8">
        <v>84.7</v>
      </c>
      <c r="K18" s="9">
        <f t="shared" si="4"/>
        <v>33.88</v>
      </c>
      <c r="L18" s="9">
        <f t="shared" si="2"/>
        <v>80.98</v>
      </c>
      <c r="M18" s="7">
        <v>6</v>
      </c>
      <c r="N18" s="7"/>
    </row>
    <row r="19" s="1" customFormat="1" ht="18" customHeight="1" spans="1:14">
      <c r="A19" s="6">
        <v>17</v>
      </c>
      <c r="B19" s="4" t="s">
        <v>57</v>
      </c>
      <c r="C19" s="4" t="s">
        <v>16</v>
      </c>
      <c r="D19" s="6" t="s">
        <v>58</v>
      </c>
      <c r="E19" s="4" t="s">
        <v>45</v>
      </c>
      <c r="F19" s="6" t="s">
        <v>46</v>
      </c>
      <c r="G19" s="6">
        <v>77</v>
      </c>
      <c r="H19" s="6"/>
      <c r="I19" s="8">
        <f t="shared" si="0"/>
        <v>46.2</v>
      </c>
      <c r="J19" s="8">
        <v>85.9</v>
      </c>
      <c r="K19" s="9">
        <f t="shared" si="4"/>
        <v>34.36</v>
      </c>
      <c r="L19" s="9">
        <f t="shared" si="2"/>
        <v>80.56</v>
      </c>
      <c r="M19" s="7">
        <v>7</v>
      </c>
      <c r="N19" s="7"/>
    </row>
    <row r="20" s="1" customFormat="1" ht="18" customHeight="1" spans="1:14">
      <c r="A20" s="6">
        <v>20</v>
      </c>
      <c r="B20" s="4" t="s">
        <v>59</v>
      </c>
      <c r="C20" s="4" t="s">
        <v>16</v>
      </c>
      <c r="D20" s="6" t="s">
        <v>60</v>
      </c>
      <c r="E20" s="4" t="s">
        <v>45</v>
      </c>
      <c r="F20" s="6" t="s">
        <v>46</v>
      </c>
      <c r="G20" s="6">
        <v>76.5</v>
      </c>
      <c r="H20" s="6"/>
      <c r="I20" s="8">
        <f t="shared" si="0"/>
        <v>45.9</v>
      </c>
      <c r="J20" s="8">
        <v>86.3</v>
      </c>
      <c r="K20" s="9">
        <f t="shared" si="4"/>
        <v>34.52</v>
      </c>
      <c r="L20" s="9">
        <f t="shared" si="2"/>
        <v>80.42</v>
      </c>
      <c r="M20" s="7">
        <v>8</v>
      </c>
      <c r="N20" s="7"/>
    </row>
    <row r="21" s="1" customFormat="1" ht="18" customHeight="1" spans="1:14">
      <c r="A21" s="6">
        <v>18</v>
      </c>
      <c r="B21" s="4" t="s">
        <v>61</v>
      </c>
      <c r="C21" s="4" t="s">
        <v>16</v>
      </c>
      <c r="D21" s="6" t="s">
        <v>62</v>
      </c>
      <c r="E21" s="4" t="s">
        <v>45</v>
      </c>
      <c r="F21" s="6" t="s">
        <v>46</v>
      </c>
      <c r="G21" s="6">
        <v>76.5</v>
      </c>
      <c r="H21" s="6"/>
      <c r="I21" s="8">
        <f t="shared" si="0"/>
        <v>45.9</v>
      </c>
      <c r="J21" s="8">
        <v>85.7</v>
      </c>
      <c r="K21" s="9">
        <f t="shared" si="4"/>
        <v>34.28</v>
      </c>
      <c r="L21" s="9">
        <f t="shared" si="2"/>
        <v>80.18</v>
      </c>
      <c r="M21" s="7">
        <v>9</v>
      </c>
      <c r="N21" s="7"/>
    </row>
    <row r="22" s="1" customFormat="1" ht="18" customHeight="1" spans="1:14">
      <c r="A22" s="6">
        <v>19</v>
      </c>
      <c r="B22" s="4" t="s">
        <v>63</v>
      </c>
      <c r="C22" s="4" t="s">
        <v>16</v>
      </c>
      <c r="D22" s="6" t="s">
        <v>64</v>
      </c>
      <c r="E22" s="4" t="s">
        <v>45</v>
      </c>
      <c r="F22" s="6" t="s">
        <v>46</v>
      </c>
      <c r="G22" s="6">
        <v>76.5</v>
      </c>
      <c r="H22" s="6"/>
      <c r="I22" s="8">
        <f t="shared" si="0"/>
        <v>45.9</v>
      </c>
      <c r="J22" s="8">
        <v>84.7</v>
      </c>
      <c r="K22" s="9">
        <f t="shared" si="4"/>
        <v>33.88</v>
      </c>
      <c r="L22" s="9">
        <f t="shared" si="2"/>
        <v>79.78</v>
      </c>
      <c r="M22" s="7">
        <v>10</v>
      </c>
      <c r="N22" s="7"/>
    </row>
    <row r="23" s="1" customFormat="1" ht="18" customHeight="1" spans="1:14">
      <c r="A23" s="6">
        <v>21</v>
      </c>
      <c r="B23" s="4" t="s">
        <v>65</v>
      </c>
      <c r="C23" s="4" t="s">
        <v>16</v>
      </c>
      <c r="D23" s="6" t="s">
        <v>66</v>
      </c>
      <c r="E23" s="4" t="s">
        <v>67</v>
      </c>
      <c r="F23" s="6" t="s">
        <v>68</v>
      </c>
      <c r="G23" s="6">
        <v>76</v>
      </c>
      <c r="H23" s="6"/>
      <c r="I23" s="8">
        <f t="shared" si="0"/>
        <v>45.6</v>
      </c>
      <c r="J23" s="8">
        <v>86.42</v>
      </c>
      <c r="K23" s="9">
        <f t="shared" si="4"/>
        <v>34.568</v>
      </c>
      <c r="L23" s="9">
        <f t="shared" si="2"/>
        <v>80.168</v>
      </c>
      <c r="M23" s="7">
        <v>1</v>
      </c>
      <c r="N23" s="7" t="s">
        <v>20</v>
      </c>
    </row>
    <row r="24" s="1" customFormat="1" ht="18" customHeight="1" spans="1:14">
      <c r="A24" s="6">
        <v>22</v>
      </c>
      <c r="B24" s="4" t="s">
        <v>69</v>
      </c>
      <c r="C24" s="4" t="s">
        <v>16</v>
      </c>
      <c r="D24" s="6" t="s">
        <v>70</v>
      </c>
      <c r="E24" s="4" t="s">
        <v>67</v>
      </c>
      <c r="F24" s="6" t="s">
        <v>68</v>
      </c>
      <c r="G24" s="6">
        <v>70.5</v>
      </c>
      <c r="H24" s="6"/>
      <c r="I24" s="8">
        <f t="shared" si="0"/>
        <v>42.3</v>
      </c>
      <c r="J24" s="8">
        <v>86.16</v>
      </c>
      <c r="K24" s="9">
        <f t="shared" si="4"/>
        <v>34.464</v>
      </c>
      <c r="L24" s="9">
        <f t="shared" si="2"/>
        <v>76.764</v>
      </c>
      <c r="M24" s="7">
        <v>2</v>
      </c>
      <c r="N24" s="7" t="s">
        <v>20</v>
      </c>
    </row>
    <row r="25" s="1" customFormat="1" ht="18" customHeight="1" spans="1:14">
      <c r="A25" s="6">
        <v>23</v>
      </c>
      <c r="B25" s="4" t="s">
        <v>71</v>
      </c>
      <c r="C25" s="4" t="s">
        <v>16</v>
      </c>
      <c r="D25" s="6" t="s">
        <v>72</v>
      </c>
      <c r="E25" s="4" t="s">
        <v>67</v>
      </c>
      <c r="F25" s="6" t="s">
        <v>68</v>
      </c>
      <c r="G25" s="6">
        <v>56.5</v>
      </c>
      <c r="H25" s="6"/>
      <c r="I25" s="8">
        <f t="shared" si="0"/>
        <v>33.9</v>
      </c>
      <c r="J25" s="8">
        <v>86.26</v>
      </c>
      <c r="K25" s="9">
        <f t="shared" si="4"/>
        <v>34.504</v>
      </c>
      <c r="L25" s="9">
        <f t="shared" si="2"/>
        <v>68.404</v>
      </c>
      <c r="M25" s="7">
        <v>3</v>
      </c>
      <c r="N25" s="7"/>
    </row>
    <row r="26" s="1" customFormat="1" ht="18" customHeight="1" spans="1:14">
      <c r="A26" s="6">
        <v>24</v>
      </c>
      <c r="B26" s="4" t="s">
        <v>73</v>
      </c>
      <c r="C26" s="4" t="s">
        <v>16</v>
      </c>
      <c r="D26" s="6" t="s">
        <v>74</v>
      </c>
      <c r="E26" s="4" t="s">
        <v>67</v>
      </c>
      <c r="F26" s="6" t="s">
        <v>68</v>
      </c>
      <c r="G26" s="6">
        <v>55.5</v>
      </c>
      <c r="H26" s="6"/>
      <c r="I26" s="8">
        <f t="shared" si="0"/>
        <v>33.3</v>
      </c>
      <c r="J26" s="8">
        <v>83.98</v>
      </c>
      <c r="K26" s="9">
        <f t="shared" si="4"/>
        <v>33.592</v>
      </c>
      <c r="L26" s="9">
        <f t="shared" si="2"/>
        <v>66.892</v>
      </c>
      <c r="M26" s="7">
        <v>4</v>
      </c>
      <c r="N26" s="7"/>
    </row>
    <row r="27" s="1" customFormat="1" ht="18" customHeight="1" spans="1:14">
      <c r="A27" s="6">
        <v>25</v>
      </c>
      <c r="B27" s="4" t="s">
        <v>75</v>
      </c>
      <c r="C27" s="4" t="s">
        <v>16</v>
      </c>
      <c r="D27" s="6" t="s">
        <v>76</v>
      </c>
      <c r="E27" s="4" t="s">
        <v>77</v>
      </c>
      <c r="F27" s="6" t="s">
        <v>78</v>
      </c>
      <c r="G27" s="6">
        <v>75</v>
      </c>
      <c r="H27" s="6"/>
      <c r="I27" s="8">
        <f t="shared" si="0"/>
        <v>45</v>
      </c>
      <c r="J27" s="8">
        <v>85.07</v>
      </c>
      <c r="K27" s="9">
        <f t="shared" si="4"/>
        <v>34.028</v>
      </c>
      <c r="L27" s="9">
        <f t="shared" si="2"/>
        <v>79.028</v>
      </c>
      <c r="M27" s="7">
        <v>1</v>
      </c>
      <c r="N27" s="7" t="s">
        <v>20</v>
      </c>
    </row>
    <row r="28" s="1" customFormat="1" ht="18" customHeight="1" spans="1:14">
      <c r="A28" s="6">
        <v>28</v>
      </c>
      <c r="B28" s="4" t="s">
        <v>79</v>
      </c>
      <c r="C28" s="4" t="s">
        <v>16</v>
      </c>
      <c r="D28" s="6" t="s">
        <v>80</v>
      </c>
      <c r="E28" s="4" t="s">
        <v>77</v>
      </c>
      <c r="F28" s="6" t="s">
        <v>78</v>
      </c>
      <c r="G28" s="6">
        <v>72.5</v>
      </c>
      <c r="H28" s="6"/>
      <c r="I28" s="8">
        <f t="shared" si="0"/>
        <v>43.5</v>
      </c>
      <c r="J28" s="8">
        <v>87.3</v>
      </c>
      <c r="K28" s="9">
        <f t="shared" si="4"/>
        <v>34.92</v>
      </c>
      <c r="L28" s="9">
        <f t="shared" si="2"/>
        <v>78.42</v>
      </c>
      <c r="M28" s="7">
        <v>2</v>
      </c>
      <c r="N28" s="7" t="s">
        <v>20</v>
      </c>
    </row>
    <row r="29" s="1" customFormat="1" ht="18" customHeight="1" spans="1:14">
      <c r="A29" s="6">
        <v>26</v>
      </c>
      <c r="B29" s="4" t="s">
        <v>81</v>
      </c>
      <c r="C29" s="4" t="s">
        <v>16</v>
      </c>
      <c r="D29" s="6" t="s">
        <v>82</v>
      </c>
      <c r="E29" s="4" t="s">
        <v>77</v>
      </c>
      <c r="F29" s="6" t="s">
        <v>78</v>
      </c>
      <c r="G29" s="6">
        <v>73</v>
      </c>
      <c r="H29" s="6"/>
      <c r="I29" s="8">
        <f t="shared" si="0"/>
        <v>43.8</v>
      </c>
      <c r="J29" s="8">
        <v>85.63</v>
      </c>
      <c r="K29" s="9">
        <f t="shared" si="4"/>
        <v>34.252</v>
      </c>
      <c r="L29" s="9">
        <f t="shared" si="2"/>
        <v>78.052</v>
      </c>
      <c r="M29" s="7">
        <v>3</v>
      </c>
      <c r="N29" s="7" t="s">
        <v>20</v>
      </c>
    </row>
    <row r="30" s="1" customFormat="1" ht="18" customHeight="1" spans="1:14">
      <c r="A30" s="6">
        <v>27</v>
      </c>
      <c r="B30" s="4" t="s">
        <v>83</v>
      </c>
      <c r="C30" s="4" t="s">
        <v>16</v>
      </c>
      <c r="D30" s="6" t="s">
        <v>84</v>
      </c>
      <c r="E30" s="4" t="s">
        <v>77</v>
      </c>
      <c r="F30" s="6" t="s">
        <v>78</v>
      </c>
      <c r="G30" s="6">
        <v>73</v>
      </c>
      <c r="H30" s="6"/>
      <c r="I30" s="8">
        <f t="shared" si="0"/>
        <v>43.8</v>
      </c>
      <c r="J30" s="8">
        <v>85.6</v>
      </c>
      <c r="K30" s="9">
        <f t="shared" si="4"/>
        <v>34.24</v>
      </c>
      <c r="L30" s="9">
        <f t="shared" si="2"/>
        <v>78.04</v>
      </c>
      <c r="M30" s="7">
        <v>4</v>
      </c>
      <c r="N30" s="7" t="s">
        <v>20</v>
      </c>
    </row>
    <row r="31" s="1" customFormat="1" ht="18" customHeight="1" spans="1:14">
      <c r="A31" s="6">
        <v>29</v>
      </c>
      <c r="B31" s="4" t="s">
        <v>85</v>
      </c>
      <c r="C31" s="4" t="s">
        <v>16</v>
      </c>
      <c r="D31" s="6" t="s">
        <v>86</v>
      </c>
      <c r="E31" s="4" t="s">
        <v>77</v>
      </c>
      <c r="F31" s="6" t="s">
        <v>78</v>
      </c>
      <c r="G31" s="6">
        <v>71</v>
      </c>
      <c r="H31" s="6"/>
      <c r="I31" s="8">
        <f t="shared" si="0"/>
        <v>42.6</v>
      </c>
      <c r="J31" s="8">
        <v>86.37</v>
      </c>
      <c r="K31" s="9">
        <f t="shared" si="4"/>
        <v>34.548</v>
      </c>
      <c r="L31" s="9">
        <f t="shared" si="2"/>
        <v>77.148</v>
      </c>
      <c r="M31" s="7">
        <v>5</v>
      </c>
      <c r="N31" s="7" t="s">
        <v>20</v>
      </c>
    </row>
    <row r="32" s="1" customFormat="1" ht="18" customHeight="1" spans="1:14">
      <c r="A32" s="6">
        <v>31</v>
      </c>
      <c r="B32" s="4" t="s">
        <v>87</v>
      </c>
      <c r="C32" s="4" t="s">
        <v>16</v>
      </c>
      <c r="D32" s="6" t="s">
        <v>88</v>
      </c>
      <c r="E32" s="4" t="s">
        <v>77</v>
      </c>
      <c r="F32" s="6" t="s">
        <v>78</v>
      </c>
      <c r="G32" s="6">
        <v>70</v>
      </c>
      <c r="H32" s="6"/>
      <c r="I32" s="8">
        <f t="shared" si="0"/>
        <v>42</v>
      </c>
      <c r="J32" s="8">
        <v>85.9</v>
      </c>
      <c r="K32" s="9">
        <f t="shared" si="4"/>
        <v>34.36</v>
      </c>
      <c r="L32" s="9">
        <f t="shared" si="2"/>
        <v>76.36</v>
      </c>
      <c r="M32" s="7">
        <v>6</v>
      </c>
      <c r="N32" s="7" t="s">
        <v>20</v>
      </c>
    </row>
    <row r="33" s="1" customFormat="1" ht="18" customHeight="1" spans="1:14">
      <c r="A33" s="6">
        <v>32</v>
      </c>
      <c r="B33" s="4" t="s">
        <v>89</v>
      </c>
      <c r="C33" s="4" t="s">
        <v>16</v>
      </c>
      <c r="D33" s="6" t="s">
        <v>90</v>
      </c>
      <c r="E33" s="4" t="s">
        <v>77</v>
      </c>
      <c r="F33" s="6" t="s">
        <v>78</v>
      </c>
      <c r="G33" s="6">
        <v>70</v>
      </c>
      <c r="H33" s="6"/>
      <c r="I33" s="8">
        <f t="shared" si="0"/>
        <v>42</v>
      </c>
      <c r="J33" s="8">
        <v>85.37</v>
      </c>
      <c r="K33" s="9">
        <f t="shared" si="4"/>
        <v>34.148</v>
      </c>
      <c r="L33" s="9">
        <f t="shared" si="2"/>
        <v>76.148</v>
      </c>
      <c r="M33" s="7">
        <v>7</v>
      </c>
      <c r="N33" s="7" t="s">
        <v>20</v>
      </c>
    </row>
    <row r="34" s="1" customFormat="1" ht="18" customHeight="1" spans="1:14">
      <c r="A34" s="6">
        <v>30</v>
      </c>
      <c r="B34" s="4" t="s">
        <v>91</v>
      </c>
      <c r="C34" s="4" t="s">
        <v>16</v>
      </c>
      <c r="D34" s="6" t="s">
        <v>92</v>
      </c>
      <c r="E34" s="4" t="s">
        <v>77</v>
      </c>
      <c r="F34" s="6" t="s">
        <v>78</v>
      </c>
      <c r="G34" s="6">
        <v>70.5</v>
      </c>
      <c r="H34" s="6"/>
      <c r="I34" s="8">
        <f t="shared" si="0"/>
        <v>42.3</v>
      </c>
      <c r="J34" s="8">
        <v>84.07</v>
      </c>
      <c r="K34" s="9">
        <f t="shared" si="4"/>
        <v>33.628</v>
      </c>
      <c r="L34" s="9">
        <f t="shared" si="2"/>
        <v>75.928</v>
      </c>
      <c r="M34" s="7">
        <v>8</v>
      </c>
      <c r="N34" s="7"/>
    </row>
    <row r="35" s="1" customFormat="1" ht="18" customHeight="1" spans="1:14">
      <c r="A35" s="6">
        <v>33</v>
      </c>
      <c r="B35" s="4" t="s">
        <v>93</v>
      </c>
      <c r="C35" s="4" t="s">
        <v>16</v>
      </c>
      <c r="D35" s="6" t="s">
        <v>94</v>
      </c>
      <c r="E35" s="4" t="s">
        <v>77</v>
      </c>
      <c r="F35" s="6" t="s">
        <v>78</v>
      </c>
      <c r="G35" s="6">
        <v>68</v>
      </c>
      <c r="H35" s="6"/>
      <c r="I35" s="8">
        <f t="shared" si="0"/>
        <v>40.8</v>
      </c>
      <c r="J35" s="8">
        <v>84.07</v>
      </c>
      <c r="K35" s="9">
        <f t="shared" si="4"/>
        <v>33.628</v>
      </c>
      <c r="L35" s="9">
        <f t="shared" si="2"/>
        <v>74.428</v>
      </c>
      <c r="M35" s="7">
        <v>9</v>
      </c>
      <c r="N35" s="7"/>
    </row>
    <row r="36" s="1" customFormat="1" ht="18" customHeight="1" spans="1:14">
      <c r="A36" s="6">
        <v>34</v>
      </c>
      <c r="B36" s="4" t="s">
        <v>95</v>
      </c>
      <c r="C36" s="4" t="s">
        <v>16</v>
      </c>
      <c r="D36" s="6" t="s">
        <v>96</v>
      </c>
      <c r="E36" s="4" t="s">
        <v>77</v>
      </c>
      <c r="F36" s="6" t="s">
        <v>78</v>
      </c>
      <c r="G36" s="6">
        <v>67</v>
      </c>
      <c r="H36" s="6"/>
      <c r="I36" s="8">
        <f t="shared" si="0"/>
        <v>40.2</v>
      </c>
      <c r="J36" s="8">
        <v>84.4</v>
      </c>
      <c r="K36" s="9">
        <f t="shared" si="4"/>
        <v>33.76</v>
      </c>
      <c r="L36" s="9">
        <f t="shared" si="2"/>
        <v>73.96</v>
      </c>
      <c r="M36" s="7">
        <v>10</v>
      </c>
      <c r="N36" s="7"/>
    </row>
    <row r="37" s="1" customFormat="1" ht="18" customHeight="1" spans="1:14">
      <c r="A37" s="6">
        <v>36</v>
      </c>
      <c r="B37" s="4" t="s">
        <v>97</v>
      </c>
      <c r="C37" s="4" t="s">
        <v>16</v>
      </c>
      <c r="D37" s="6" t="s">
        <v>98</v>
      </c>
      <c r="E37" s="4" t="s">
        <v>77</v>
      </c>
      <c r="F37" s="6" t="s">
        <v>78</v>
      </c>
      <c r="G37" s="6">
        <v>64.5</v>
      </c>
      <c r="H37" s="6"/>
      <c r="I37" s="8">
        <f t="shared" si="0"/>
        <v>38.7</v>
      </c>
      <c r="J37" s="8">
        <v>85.53</v>
      </c>
      <c r="K37" s="9">
        <f t="shared" si="4"/>
        <v>34.212</v>
      </c>
      <c r="L37" s="9">
        <f t="shared" si="2"/>
        <v>72.912</v>
      </c>
      <c r="M37" s="7">
        <v>11</v>
      </c>
      <c r="N37" s="7"/>
    </row>
    <row r="38" s="1" customFormat="1" ht="18" customHeight="1" spans="1:14">
      <c r="A38" s="6">
        <v>37</v>
      </c>
      <c r="B38" s="4" t="s">
        <v>99</v>
      </c>
      <c r="C38" s="4" t="s">
        <v>16</v>
      </c>
      <c r="D38" s="6" t="s">
        <v>100</v>
      </c>
      <c r="E38" s="4" t="s">
        <v>77</v>
      </c>
      <c r="F38" s="6" t="s">
        <v>78</v>
      </c>
      <c r="G38" s="6">
        <v>63.5</v>
      </c>
      <c r="H38" s="6"/>
      <c r="I38" s="8">
        <f t="shared" si="0"/>
        <v>38.1</v>
      </c>
      <c r="J38" s="8">
        <v>86.43</v>
      </c>
      <c r="K38" s="9">
        <f t="shared" si="4"/>
        <v>34.572</v>
      </c>
      <c r="L38" s="9">
        <f t="shared" si="2"/>
        <v>72.672</v>
      </c>
      <c r="M38" s="7">
        <v>12</v>
      </c>
      <c r="N38" s="7"/>
    </row>
    <row r="39" s="1" customFormat="1" ht="18" customHeight="1" spans="1:14">
      <c r="A39" s="6">
        <v>35</v>
      </c>
      <c r="B39" s="4" t="s">
        <v>101</v>
      </c>
      <c r="C39" s="4" t="s">
        <v>16</v>
      </c>
      <c r="D39" s="6" t="s">
        <v>102</v>
      </c>
      <c r="E39" s="4" t="s">
        <v>77</v>
      </c>
      <c r="F39" s="6" t="s">
        <v>78</v>
      </c>
      <c r="G39" s="6">
        <v>65</v>
      </c>
      <c r="H39" s="6"/>
      <c r="I39" s="8">
        <f t="shared" si="0"/>
        <v>39</v>
      </c>
      <c r="J39" s="8">
        <v>83.47</v>
      </c>
      <c r="K39" s="9">
        <f t="shared" si="4"/>
        <v>33.388</v>
      </c>
      <c r="L39" s="9">
        <f t="shared" si="2"/>
        <v>72.388</v>
      </c>
      <c r="M39" s="7">
        <v>13</v>
      </c>
      <c r="N39" s="7"/>
    </row>
    <row r="40" s="1" customFormat="1" ht="18" customHeight="1" spans="1:14">
      <c r="A40" s="6">
        <v>38</v>
      </c>
      <c r="B40" s="4" t="s">
        <v>103</v>
      </c>
      <c r="C40" s="4" t="s">
        <v>16</v>
      </c>
      <c r="D40" s="6" t="s">
        <v>104</v>
      </c>
      <c r="E40" s="4" t="s">
        <v>77</v>
      </c>
      <c r="F40" s="6" t="s">
        <v>78</v>
      </c>
      <c r="G40" s="6">
        <v>63</v>
      </c>
      <c r="H40" s="6"/>
      <c r="I40" s="8">
        <f t="shared" si="0"/>
        <v>37.8</v>
      </c>
      <c r="J40" s="8">
        <v>84.27</v>
      </c>
      <c r="K40" s="9">
        <f t="shared" si="4"/>
        <v>33.708</v>
      </c>
      <c r="L40" s="9">
        <f t="shared" si="2"/>
        <v>71.508</v>
      </c>
      <c r="M40" s="7">
        <v>14</v>
      </c>
      <c r="N40" s="7"/>
    </row>
    <row r="41" s="1" customFormat="1" ht="18" customHeight="1" spans="1:14">
      <c r="A41" s="6">
        <v>39</v>
      </c>
      <c r="B41" s="4" t="s">
        <v>105</v>
      </c>
      <c r="C41" s="4" t="s">
        <v>16</v>
      </c>
      <c r="D41" s="6" t="s">
        <v>106</v>
      </c>
      <c r="E41" s="4" t="s">
        <v>77</v>
      </c>
      <c r="F41" s="6" t="s">
        <v>78</v>
      </c>
      <c r="G41" s="6">
        <v>62.5</v>
      </c>
      <c r="H41" s="6"/>
      <c r="I41" s="8">
        <f t="shared" si="0"/>
        <v>37.5</v>
      </c>
      <c r="J41" s="8">
        <v>83.47</v>
      </c>
      <c r="K41" s="9">
        <f t="shared" si="4"/>
        <v>33.388</v>
      </c>
      <c r="L41" s="9">
        <f t="shared" si="2"/>
        <v>70.888</v>
      </c>
      <c r="M41" s="7">
        <v>15</v>
      </c>
      <c r="N41" s="7"/>
    </row>
    <row r="42" s="1" customFormat="1" ht="18" customHeight="1" spans="1:14">
      <c r="A42" s="6">
        <v>40</v>
      </c>
      <c r="B42" s="4" t="s">
        <v>107</v>
      </c>
      <c r="C42" s="4" t="s">
        <v>28</v>
      </c>
      <c r="D42" s="6" t="s">
        <v>108</v>
      </c>
      <c r="E42" s="4" t="s">
        <v>77</v>
      </c>
      <c r="F42" s="6" t="s">
        <v>78</v>
      </c>
      <c r="G42" s="6">
        <v>61.5</v>
      </c>
      <c r="H42" s="6"/>
      <c r="I42" s="8">
        <f t="shared" si="0"/>
        <v>36.9</v>
      </c>
      <c r="J42" s="8">
        <v>83.97</v>
      </c>
      <c r="K42" s="9">
        <f t="shared" si="4"/>
        <v>33.588</v>
      </c>
      <c r="L42" s="9">
        <f t="shared" si="2"/>
        <v>70.488</v>
      </c>
      <c r="M42" s="7">
        <v>16</v>
      </c>
      <c r="N42" s="7"/>
    </row>
    <row r="43" s="1" customFormat="1" ht="18" customHeight="1" spans="1:14">
      <c r="A43" s="6">
        <v>41</v>
      </c>
      <c r="B43" s="4" t="s">
        <v>109</v>
      </c>
      <c r="C43" s="4" t="s">
        <v>16</v>
      </c>
      <c r="D43" s="6" t="s">
        <v>110</v>
      </c>
      <c r="E43" s="4" t="s">
        <v>77</v>
      </c>
      <c r="F43" s="6" t="s">
        <v>78</v>
      </c>
      <c r="G43" s="6">
        <v>61.5</v>
      </c>
      <c r="H43" s="6"/>
      <c r="I43" s="8">
        <f t="shared" si="0"/>
        <v>36.9</v>
      </c>
      <c r="J43" s="8">
        <v>83.17</v>
      </c>
      <c r="K43" s="9">
        <f t="shared" si="4"/>
        <v>33.268</v>
      </c>
      <c r="L43" s="9">
        <f t="shared" si="2"/>
        <v>70.168</v>
      </c>
      <c r="M43" s="7">
        <v>17</v>
      </c>
      <c r="N43" s="7"/>
    </row>
    <row r="44" s="1" customFormat="1" ht="18" customHeight="1" spans="1:14">
      <c r="A44" s="6">
        <v>46</v>
      </c>
      <c r="B44" s="5" t="s">
        <v>111</v>
      </c>
      <c r="C44" s="5" t="s">
        <v>16</v>
      </c>
      <c r="D44" s="6" t="s">
        <v>112</v>
      </c>
      <c r="E44" s="5" t="s">
        <v>77</v>
      </c>
      <c r="F44" s="6" t="s">
        <v>78</v>
      </c>
      <c r="G44" s="6">
        <v>59</v>
      </c>
      <c r="H44" s="6"/>
      <c r="I44" s="8">
        <f t="shared" si="0"/>
        <v>35.4</v>
      </c>
      <c r="J44" s="8">
        <v>85.7</v>
      </c>
      <c r="K44" s="9">
        <f t="shared" si="4"/>
        <v>34.28</v>
      </c>
      <c r="L44" s="9">
        <f t="shared" si="2"/>
        <v>69.68</v>
      </c>
      <c r="M44" s="7">
        <v>18</v>
      </c>
      <c r="N44" s="7"/>
    </row>
    <row r="45" s="1" customFormat="1" ht="18" customHeight="1" spans="1:14">
      <c r="A45" s="6">
        <v>42</v>
      </c>
      <c r="B45" s="5" t="s">
        <v>113</v>
      </c>
      <c r="C45" s="5" t="s">
        <v>16</v>
      </c>
      <c r="D45" s="6" t="s">
        <v>114</v>
      </c>
      <c r="E45" s="5" t="s">
        <v>77</v>
      </c>
      <c r="F45" s="6" t="s">
        <v>78</v>
      </c>
      <c r="G45" s="6">
        <v>60</v>
      </c>
      <c r="H45" s="6"/>
      <c r="I45" s="8">
        <f t="shared" si="0"/>
        <v>36</v>
      </c>
      <c r="J45" s="8">
        <v>82.77</v>
      </c>
      <c r="K45" s="9">
        <f t="shared" si="4"/>
        <v>33.108</v>
      </c>
      <c r="L45" s="9">
        <f t="shared" si="2"/>
        <v>69.108</v>
      </c>
      <c r="M45" s="7">
        <v>19</v>
      </c>
      <c r="N45" s="7"/>
    </row>
    <row r="46" s="1" customFormat="1" ht="18" customHeight="1" spans="1:14">
      <c r="A46" s="6">
        <v>45</v>
      </c>
      <c r="B46" s="5" t="s">
        <v>115</v>
      </c>
      <c r="C46" s="5" t="s">
        <v>16</v>
      </c>
      <c r="D46" s="6" t="s">
        <v>116</v>
      </c>
      <c r="E46" s="5" t="s">
        <v>77</v>
      </c>
      <c r="F46" s="6" t="s">
        <v>78</v>
      </c>
      <c r="G46" s="6">
        <v>59</v>
      </c>
      <c r="H46" s="6"/>
      <c r="I46" s="8">
        <f t="shared" si="0"/>
        <v>35.4</v>
      </c>
      <c r="J46" s="8">
        <v>83.73</v>
      </c>
      <c r="K46" s="9">
        <f t="shared" si="4"/>
        <v>33.492</v>
      </c>
      <c r="L46" s="9">
        <f t="shared" si="2"/>
        <v>68.892</v>
      </c>
      <c r="M46" s="7">
        <v>20</v>
      </c>
      <c r="N46" s="7"/>
    </row>
    <row r="47" s="1" customFormat="1" ht="18" customHeight="1" spans="1:14">
      <c r="A47" s="6">
        <v>44</v>
      </c>
      <c r="B47" s="5" t="s">
        <v>117</v>
      </c>
      <c r="C47" s="5" t="s">
        <v>16</v>
      </c>
      <c r="D47" s="6" t="s">
        <v>118</v>
      </c>
      <c r="E47" s="5" t="s">
        <v>77</v>
      </c>
      <c r="F47" s="6" t="s">
        <v>78</v>
      </c>
      <c r="G47" s="6">
        <v>59.5</v>
      </c>
      <c r="H47" s="6"/>
      <c r="I47" s="8">
        <f t="shared" si="0"/>
        <v>35.7</v>
      </c>
      <c r="J47" s="8">
        <v>82.4</v>
      </c>
      <c r="K47" s="9">
        <f t="shared" si="4"/>
        <v>32.96</v>
      </c>
      <c r="L47" s="9">
        <f t="shared" si="2"/>
        <v>68.66</v>
      </c>
      <c r="M47" s="7">
        <v>21</v>
      </c>
      <c r="N47" s="7"/>
    </row>
    <row r="48" s="1" customFormat="1" ht="18" customHeight="1" spans="1:14">
      <c r="A48" s="6">
        <v>43</v>
      </c>
      <c r="B48" s="5" t="s">
        <v>119</v>
      </c>
      <c r="C48" s="5" t="s">
        <v>16</v>
      </c>
      <c r="D48" s="6" t="s">
        <v>120</v>
      </c>
      <c r="E48" s="5" t="s">
        <v>77</v>
      </c>
      <c r="F48" s="6" t="s">
        <v>78</v>
      </c>
      <c r="G48" s="6">
        <v>60</v>
      </c>
      <c r="H48" s="6"/>
      <c r="I48" s="8">
        <f t="shared" si="0"/>
        <v>36</v>
      </c>
      <c r="J48" s="8">
        <v>81.57</v>
      </c>
      <c r="K48" s="9">
        <f t="shared" si="4"/>
        <v>32.628</v>
      </c>
      <c r="L48" s="9">
        <f t="shared" si="2"/>
        <v>68.628</v>
      </c>
      <c r="M48" s="7">
        <v>22</v>
      </c>
      <c r="N48" s="7"/>
    </row>
    <row r="49" s="1" customFormat="1" ht="18" customHeight="1" spans="1:14">
      <c r="A49" s="6">
        <v>47</v>
      </c>
      <c r="B49" s="4" t="s">
        <v>121</v>
      </c>
      <c r="C49" s="4" t="s">
        <v>16</v>
      </c>
      <c r="D49" s="6" t="s">
        <v>122</v>
      </c>
      <c r="E49" s="4" t="s">
        <v>123</v>
      </c>
      <c r="F49" s="6" t="s">
        <v>124</v>
      </c>
      <c r="G49" s="6">
        <v>69</v>
      </c>
      <c r="H49" s="6"/>
      <c r="I49" s="8">
        <f t="shared" si="0"/>
        <v>41.4</v>
      </c>
      <c r="J49" s="8">
        <v>87.8</v>
      </c>
      <c r="K49" s="9">
        <f t="shared" si="4"/>
        <v>35.12</v>
      </c>
      <c r="L49" s="9">
        <f t="shared" si="2"/>
        <v>76.52</v>
      </c>
      <c r="M49" s="7">
        <v>1</v>
      </c>
      <c r="N49" s="7" t="s">
        <v>20</v>
      </c>
    </row>
    <row r="50" s="1" customFormat="1" ht="18" customHeight="1" spans="1:14">
      <c r="A50" s="6">
        <v>48</v>
      </c>
      <c r="B50" s="4" t="s">
        <v>125</v>
      </c>
      <c r="C50" s="4" t="s">
        <v>28</v>
      </c>
      <c r="D50" s="6" t="s">
        <v>126</v>
      </c>
      <c r="E50" s="4" t="s">
        <v>123</v>
      </c>
      <c r="F50" s="6" t="s">
        <v>124</v>
      </c>
      <c r="G50" s="6">
        <v>64.5</v>
      </c>
      <c r="H50" s="6"/>
      <c r="I50" s="8">
        <f t="shared" si="0"/>
        <v>38.7</v>
      </c>
      <c r="J50" s="8">
        <v>84.62</v>
      </c>
      <c r="K50" s="9">
        <f t="shared" si="4"/>
        <v>33.848</v>
      </c>
      <c r="L50" s="9">
        <f t="shared" si="2"/>
        <v>72.548</v>
      </c>
      <c r="M50" s="7">
        <v>2</v>
      </c>
      <c r="N50" s="7" t="s">
        <v>20</v>
      </c>
    </row>
    <row r="51" s="1" customFormat="1" ht="18" customHeight="1" spans="1:14">
      <c r="A51" s="6">
        <v>49</v>
      </c>
      <c r="B51" s="4" t="s">
        <v>127</v>
      </c>
      <c r="C51" s="4" t="s">
        <v>16</v>
      </c>
      <c r="D51" s="6" t="s">
        <v>128</v>
      </c>
      <c r="E51" s="4" t="s">
        <v>123</v>
      </c>
      <c r="F51" s="6" t="s">
        <v>124</v>
      </c>
      <c r="G51" s="6">
        <v>61.5</v>
      </c>
      <c r="H51" s="6"/>
      <c r="I51" s="8">
        <f t="shared" si="0"/>
        <v>36.9</v>
      </c>
      <c r="J51" s="8">
        <v>83</v>
      </c>
      <c r="K51" s="9">
        <f t="shared" si="4"/>
        <v>33.2</v>
      </c>
      <c r="L51" s="9">
        <f t="shared" si="2"/>
        <v>70.1</v>
      </c>
      <c r="M51" s="7">
        <v>3</v>
      </c>
      <c r="N51" s="7"/>
    </row>
    <row r="52" s="1" customFormat="1" ht="18" customHeight="1" spans="1:14">
      <c r="A52" s="6">
        <v>50</v>
      </c>
      <c r="B52" s="5" t="s">
        <v>129</v>
      </c>
      <c r="C52" s="5" t="s">
        <v>28</v>
      </c>
      <c r="D52" s="6" t="s">
        <v>130</v>
      </c>
      <c r="E52" s="5" t="s">
        <v>123</v>
      </c>
      <c r="F52" s="6" t="s">
        <v>124</v>
      </c>
      <c r="G52" s="6">
        <v>58.5</v>
      </c>
      <c r="H52" s="6"/>
      <c r="I52" s="8">
        <f t="shared" si="0"/>
        <v>35.1</v>
      </c>
      <c r="J52" s="8">
        <v>82.38</v>
      </c>
      <c r="K52" s="9">
        <f t="shared" si="4"/>
        <v>32.952</v>
      </c>
      <c r="L52" s="9">
        <f t="shared" si="2"/>
        <v>68.052</v>
      </c>
      <c r="M52" s="7">
        <v>4</v>
      </c>
      <c r="N52" s="7"/>
    </row>
    <row r="53" s="1" customFormat="1" ht="18" customHeight="1" spans="1:14">
      <c r="A53" s="6">
        <v>51</v>
      </c>
      <c r="B53" s="4" t="s">
        <v>131</v>
      </c>
      <c r="C53" s="4" t="s">
        <v>16</v>
      </c>
      <c r="D53" s="6" t="s">
        <v>132</v>
      </c>
      <c r="E53" s="4" t="s">
        <v>133</v>
      </c>
      <c r="F53" s="6" t="s">
        <v>134</v>
      </c>
      <c r="G53" s="6">
        <v>77.5</v>
      </c>
      <c r="H53" s="6"/>
      <c r="I53" s="8">
        <f t="shared" si="0"/>
        <v>46.5</v>
      </c>
      <c r="J53" s="8">
        <v>85.26</v>
      </c>
      <c r="K53" s="9">
        <f t="shared" si="4"/>
        <v>34.104</v>
      </c>
      <c r="L53" s="9">
        <f t="shared" si="2"/>
        <v>80.604</v>
      </c>
      <c r="M53" s="7">
        <v>1</v>
      </c>
      <c r="N53" s="7" t="s">
        <v>20</v>
      </c>
    </row>
    <row r="54" s="1" customFormat="1" ht="18" customHeight="1" spans="1:14">
      <c r="A54" s="6">
        <v>52</v>
      </c>
      <c r="B54" s="4" t="s">
        <v>135</v>
      </c>
      <c r="C54" s="4" t="s">
        <v>16</v>
      </c>
      <c r="D54" s="6" t="s">
        <v>136</v>
      </c>
      <c r="E54" s="4" t="s">
        <v>133</v>
      </c>
      <c r="F54" s="6" t="s">
        <v>134</v>
      </c>
      <c r="G54" s="6">
        <v>74</v>
      </c>
      <c r="H54" s="6"/>
      <c r="I54" s="8">
        <f t="shared" si="0"/>
        <v>44.4</v>
      </c>
      <c r="J54" s="8">
        <v>86.34</v>
      </c>
      <c r="K54" s="9">
        <f t="shared" si="4"/>
        <v>34.536</v>
      </c>
      <c r="L54" s="9">
        <f t="shared" si="2"/>
        <v>78.936</v>
      </c>
      <c r="M54" s="7">
        <v>2</v>
      </c>
      <c r="N54" s="7" t="s">
        <v>20</v>
      </c>
    </row>
    <row r="55" s="1" customFormat="1" ht="18" customHeight="1" spans="1:14">
      <c r="A55" s="6">
        <v>53</v>
      </c>
      <c r="B55" s="4" t="s">
        <v>137</v>
      </c>
      <c r="C55" s="4" t="s">
        <v>28</v>
      </c>
      <c r="D55" s="6" t="s">
        <v>138</v>
      </c>
      <c r="E55" s="4" t="s">
        <v>133</v>
      </c>
      <c r="F55" s="6" t="s">
        <v>134</v>
      </c>
      <c r="G55" s="6">
        <v>74</v>
      </c>
      <c r="H55" s="6"/>
      <c r="I55" s="8">
        <f t="shared" si="0"/>
        <v>44.4</v>
      </c>
      <c r="J55" s="8">
        <v>84.96</v>
      </c>
      <c r="K55" s="9">
        <f t="shared" si="4"/>
        <v>33.984</v>
      </c>
      <c r="L55" s="9">
        <f t="shared" si="2"/>
        <v>78.384</v>
      </c>
      <c r="M55" s="7">
        <v>3</v>
      </c>
      <c r="N55" s="7"/>
    </row>
    <row r="56" s="1" customFormat="1" ht="18" customHeight="1" spans="1:14">
      <c r="A56" s="6">
        <v>54</v>
      </c>
      <c r="B56" s="4" t="s">
        <v>139</v>
      </c>
      <c r="C56" s="4" t="s">
        <v>16</v>
      </c>
      <c r="D56" s="6" t="s">
        <v>140</v>
      </c>
      <c r="E56" s="4" t="s">
        <v>133</v>
      </c>
      <c r="F56" s="6" t="s">
        <v>134</v>
      </c>
      <c r="G56" s="6">
        <v>69.5</v>
      </c>
      <c r="H56" s="6"/>
      <c r="I56" s="8">
        <f t="shared" si="0"/>
        <v>41.7</v>
      </c>
      <c r="J56" s="8">
        <v>85.98</v>
      </c>
      <c r="K56" s="9">
        <f t="shared" si="4"/>
        <v>34.392</v>
      </c>
      <c r="L56" s="9">
        <f t="shared" si="2"/>
        <v>76.092</v>
      </c>
      <c r="M56" s="7">
        <v>4</v>
      </c>
      <c r="N56" s="7"/>
    </row>
    <row r="57" s="1" customFormat="1" ht="18" customHeight="1" spans="1:14">
      <c r="A57" s="6">
        <v>55</v>
      </c>
      <c r="B57" s="4" t="s">
        <v>141</v>
      </c>
      <c r="C57" s="4" t="s">
        <v>28</v>
      </c>
      <c r="D57" s="6" t="s">
        <v>142</v>
      </c>
      <c r="E57" s="4" t="s">
        <v>143</v>
      </c>
      <c r="F57" s="6" t="s">
        <v>144</v>
      </c>
      <c r="G57" s="6">
        <v>67.5</v>
      </c>
      <c r="H57" s="6"/>
      <c r="I57" s="8">
        <f t="shared" si="0"/>
        <v>40.5</v>
      </c>
      <c r="J57" s="8">
        <v>86.33</v>
      </c>
      <c r="K57" s="9">
        <f t="shared" si="4"/>
        <v>34.532</v>
      </c>
      <c r="L57" s="9">
        <f t="shared" si="2"/>
        <v>75.032</v>
      </c>
      <c r="M57" s="7">
        <v>1</v>
      </c>
      <c r="N57" s="7" t="s">
        <v>20</v>
      </c>
    </row>
    <row r="58" s="1" customFormat="1" ht="18" customHeight="1" spans="1:14">
      <c r="A58" s="6">
        <v>56</v>
      </c>
      <c r="B58" s="4" t="s">
        <v>145</v>
      </c>
      <c r="C58" s="4" t="s">
        <v>16</v>
      </c>
      <c r="D58" s="6" t="s">
        <v>146</v>
      </c>
      <c r="E58" s="4" t="s">
        <v>143</v>
      </c>
      <c r="F58" s="6" t="s">
        <v>144</v>
      </c>
      <c r="G58" s="6">
        <v>53.5</v>
      </c>
      <c r="H58" s="6"/>
      <c r="I58" s="8">
        <f t="shared" si="0"/>
        <v>32.1</v>
      </c>
      <c r="J58" s="8">
        <v>86</v>
      </c>
      <c r="K58" s="9">
        <f t="shared" si="4"/>
        <v>34.4</v>
      </c>
      <c r="L58" s="9">
        <f t="shared" si="2"/>
        <v>66.5</v>
      </c>
      <c r="M58" s="7">
        <v>2</v>
      </c>
      <c r="N58" s="7"/>
    </row>
    <row r="59" s="1" customFormat="1" ht="18" customHeight="1" spans="1:14">
      <c r="A59" s="6">
        <v>57</v>
      </c>
      <c r="B59" s="4" t="s">
        <v>147</v>
      </c>
      <c r="C59" s="4" t="s">
        <v>28</v>
      </c>
      <c r="D59" s="6" t="s">
        <v>148</v>
      </c>
      <c r="E59" s="4" t="s">
        <v>149</v>
      </c>
      <c r="F59" s="6" t="s">
        <v>150</v>
      </c>
      <c r="G59" s="6">
        <v>78.5</v>
      </c>
      <c r="H59" s="6"/>
      <c r="I59" s="8">
        <f t="shared" si="0"/>
        <v>47.1</v>
      </c>
      <c r="J59" s="8">
        <v>86.37</v>
      </c>
      <c r="K59" s="9">
        <f t="shared" si="4"/>
        <v>34.548</v>
      </c>
      <c r="L59" s="9">
        <f t="shared" si="2"/>
        <v>81.648</v>
      </c>
      <c r="M59" s="7">
        <v>1</v>
      </c>
      <c r="N59" s="7" t="s">
        <v>20</v>
      </c>
    </row>
    <row r="60" s="1" customFormat="1" ht="18" customHeight="1" spans="1:14">
      <c r="A60" s="6">
        <v>58</v>
      </c>
      <c r="B60" s="4" t="s">
        <v>151</v>
      </c>
      <c r="C60" s="4" t="s">
        <v>16</v>
      </c>
      <c r="D60" s="6" t="s">
        <v>152</v>
      </c>
      <c r="E60" s="4" t="s">
        <v>149</v>
      </c>
      <c r="F60" s="6" t="s">
        <v>150</v>
      </c>
      <c r="G60" s="6">
        <v>72.5</v>
      </c>
      <c r="H60" s="6"/>
      <c r="I60" s="8">
        <f t="shared" si="0"/>
        <v>43.5</v>
      </c>
      <c r="J60" s="8">
        <v>84.67</v>
      </c>
      <c r="K60" s="9">
        <f t="shared" si="4"/>
        <v>33.868</v>
      </c>
      <c r="L60" s="9">
        <f t="shared" si="2"/>
        <v>77.368</v>
      </c>
      <c r="M60" s="7">
        <v>2</v>
      </c>
      <c r="N60" s="7" t="s">
        <v>20</v>
      </c>
    </row>
    <row r="61" s="1" customFormat="1" ht="18" customHeight="1" spans="1:14">
      <c r="A61" s="6">
        <v>59</v>
      </c>
      <c r="B61" s="4" t="s">
        <v>153</v>
      </c>
      <c r="C61" s="4" t="s">
        <v>28</v>
      </c>
      <c r="D61" s="6" t="s">
        <v>154</v>
      </c>
      <c r="E61" s="4" t="s">
        <v>149</v>
      </c>
      <c r="F61" s="6" t="s">
        <v>150</v>
      </c>
      <c r="G61" s="6">
        <v>72.5</v>
      </c>
      <c r="H61" s="6"/>
      <c r="I61" s="8">
        <f t="shared" si="0"/>
        <v>43.5</v>
      </c>
      <c r="J61" s="8">
        <v>84.1</v>
      </c>
      <c r="K61" s="9">
        <f t="shared" si="4"/>
        <v>33.64</v>
      </c>
      <c r="L61" s="9">
        <f t="shared" si="2"/>
        <v>77.14</v>
      </c>
      <c r="M61" s="7">
        <v>3</v>
      </c>
      <c r="N61" s="7" t="s">
        <v>20</v>
      </c>
    </row>
    <row r="62" s="1" customFormat="1" ht="18" customHeight="1" spans="1:14">
      <c r="A62" s="6">
        <v>60</v>
      </c>
      <c r="B62" s="4" t="s">
        <v>155</v>
      </c>
      <c r="C62" s="4" t="s">
        <v>16</v>
      </c>
      <c r="D62" s="6" t="s">
        <v>156</v>
      </c>
      <c r="E62" s="4" t="s">
        <v>149</v>
      </c>
      <c r="F62" s="6" t="s">
        <v>150</v>
      </c>
      <c r="G62" s="6">
        <v>68.5</v>
      </c>
      <c r="H62" s="6"/>
      <c r="I62" s="8">
        <f t="shared" si="0"/>
        <v>41.1</v>
      </c>
      <c r="J62" s="8">
        <v>84.2</v>
      </c>
      <c r="K62" s="9">
        <f t="shared" si="4"/>
        <v>33.68</v>
      </c>
      <c r="L62" s="9">
        <f t="shared" si="2"/>
        <v>74.78</v>
      </c>
      <c r="M62" s="7">
        <v>4</v>
      </c>
      <c r="N62" s="7"/>
    </row>
    <row r="63" s="1" customFormat="1" ht="18" customHeight="1" spans="1:14">
      <c r="A63" s="6">
        <v>61</v>
      </c>
      <c r="B63" s="4" t="s">
        <v>157</v>
      </c>
      <c r="C63" s="4" t="s">
        <v>16</v>
      </c>
      <c r="D63" s="6" t="s">
        <v>158</v>
      </c>
      <c r="E63" s="4" t="s">
        <v>149</v>
      </c>
      <c r="F63" s="6" t="s">
        <v>150</v>
      </c>
      <c r="G63" s="6">
        <v>64.5</v>
      </c>
      <c r="H63" s="6"/>
      <c r="I63" s="8">
        <f t="shared" si="0"/>
        <v>38.7</v>
      </c>
      <c r="J63" s="8">
        <v>85.23</v>
      </c>
      <c r="K63" s="9">
        <f t="shared" si="4"/>
        <v>34.092</v>
      </c>
      <c r="L63" s="9">
        <f t="shared" si="2"/>
        <v>72.792</v>
      </c>
      <c r="M63" s="7">
        <v>5</v>
      </c>
      <c r="N63" s="7"/>
    </row>
    <row r="64" s="1" customFormat="1" ht="18" customHeight="1" spans="1:14">
      <c r="A64" s="6">
        <v>62</v>
      </c>
      <c r="B64" s="5" t="s">
        <v>159</v>
      </c>
      <c r="C64" s="5" t="s">
        <v>16</v>
      </c>
      <c r="D64" s="6" t="s">
        <v>160</v>
      </c>
      <c r="E64" s="5" t="s">
        <v>149</v>
      </c>
      <c r="F64" s="6" t="s">
        <v>150</v>
      </c>
      <c r="G64" s="6">
        <v>57.5</v>
      </c>
      <c r="H64" s="6"/>
      <c r="I64" s="8">
        <f t="shared" si="0"/>
        <v>34.5</v>
      </c>
      <c r="J64" s="8">
        <v>84.67</v>
      </c>
      <c r="K64" s="9">
        <f t="shared" si="4"/>
        <v>33.868</v>
      </c>
      <c r="L64" s="9">
        <f t="shared" si="2"/>
        <v>68.368</v>
      </c>
      <c r="M64" s="7">
        <v>6</v>
      </c>
      <c r="N64" s="7"/>
    </row>
    <row r="65" s="1" customFormat="1" ht="18" customHeight="1" spans="1:14">
      <c r="A65" s="6">
        <v>63</v>
      </c>
      <c r="B65" s="4" t="s">
        <v>161</v>
      </c>
      <c r="C65" s="4" t="s">
        <v>28</v>
      </c>
      <c r="D65" s="6" t="s">
        <v>162</v>
      </c>
      <c r="E65" s="4" t="s">
        <v>163</v>
      </c>
      <c r="F65" s="6" t="s">
        <v>164</v>
      </c>
      <c r="G65" s="6">
        <v>72.5</v>
      </c>
      <c r="H65" s="6"/>
      <c r="I65" s="8">
        <f t="shared" si="0"/>
        <v>43.5</v>
      </c>
      <c r="J65" s="8">
        <v>84.58</v>
      </c>
      <c r="K65" s="9">
        <f t="shared" si="4"/>
        <v>33.832</v>
      </c>
      <c r="L65" s="9">
        <f t="shared" si="2"/>
        <v>77.332</v>
      </c>
      <c r="M65" s="7">
        <v>1</v>
      </c>
      <c r="N65" s="7" t="s">
        <v>20</v>
      </c>
    </row>
    <row r="66" s="1" customFormat="1" ht="18" customHeight="1" spans="1:14">
      <c r="A66" s="6">
        <v>64</v>
      </c>
      <c r="B66" s="4" t="s">
        <v>165</v>
      </c>
      <c r="C66" s="4" t="s">
        <v>16</v>
      </c>
      <c r="D66" s="6" t="s">
        <v>166</v>
      </c>
      <c r="E66" s="4" t="s">
        <v>167</v>
      </c>
      <c r="F66" s="6" t="s">
        <v>168</v>
      </c>
      <c r="G66" s="6">
        <v>78.5</v>
      </c>
      <c r="H66" s="6"/>
      <c r="I66" s="8">
        <f t="shared" si="0"/>
        <v>47.1</v>
      </c>
      <c r="J66" s="8">
        <v>85.84</v>
      </c>
      <c r="K66" s="9">
        <f t="shared" si="4"/>
        <v>34.336</v>
      </c>
      <c r="L66" s="9">
        <f t="shared" si="2"/>
        <v>81.436</v>
      </c>
      <c r="M66" s="7">
        <v>1</v>
      </c>
      <c r="N66" s="7" t="s">
        <v>20</v>
      </c>
    </row>
    <row r="67" s="1" customFormat="1" ht="18" customHeight="1" spans="1:14">
      <c r="A67" s="6">
        <v>65</v>
      </c>
      <c r="B67" s="4" t="s">
        <v>169</v>
      </c>
      <c r="C67" s="4" t="s">
        <v>28</v>
      </c>
      <c r="D67" s="6" t="s">
        <v>170</v>
      </c>
      <c r="E67" s="4" t="s">
        <v>167</v>
      </c>
      <c r="F67" s="6" t="s">
        <v>168</v>
      </c>
      <c r="G67" s="6">
        <v>76</v>
      </c>
      <c r="H67" s="6"/>
      <c r="I67" s="8">
        <f t="shared" ref="I67:I69" si="5">(G67+H67)*0.6</f>
        <v>45.6</v>
      </c>
      <c r="J67" s="8">
        <v>85.92</v>
      </c>
      <c r="K67" s="9">
        <f t="shared" si="4"/>
        <v>34.368</v>
      </c>
      <c r="L67" s="9">
        <f t="shared" ref="L67:L69" si="6">I67+K67</f>
        <v>79.968</v>
      </c>
      <c r="M67" s="7">
        <v>2</v>
      </c>
      <c r="N67" s="7" t="s">
        <v>20</v>
      </c>
    </row>
    <row r="68" s="1" customFormat="1" ht="18" customHeight="1" spans="1:14">
      <c r="A68" s="6">
        <v>66</v>
      </c>
      <c r="B68" s="4" t="s">
        <v>171</v>
      </c>
      <c r="C68" s="4" t="s">
        <v>28</v>
      </c>
      <c r="D68" s="6" t="s">
        <v>172</v>
      </c>
      <c r="E68" s="4" t="s">
        <v>167</v>
      </c>
      <c r="F68" s="6" t="s">
        <v>168</v>
      </c>
      <c r="G68" s="6">
        <v>56.5</v>
      </c>
      <c r="H68" s="6"/>
      <c r="I68" s="8">
        <f t="shared" si="5"/>
        <v>33.9</v>
      </c>
      <c r="J68" s="8">
        <v>85.04</v>
      </c>
      <c r="K68" s="9">
        <f t="shared" si="4"/>
        <v>34.016</v>
      </c>
      <c r="L68" s="9">
        <f t="shared" si="6"/>
        <v>67.916</v>
      </c>
      <c r="M68" s="7">
        <v>3</v>
      </c>
      <c r="N68" s="7" t="s">
        <v>20</v>
      </c>
    </row>
    <row r="69" s="1" customFormat="1" ht="18" customHeight="1" spans="1:14">
      <c r="A69" s="6">
        <v>67</v>
      </c>
      <c r="B69" s="4" t="s">
        <v>173</v>
      </c>
      <c r="C69" s="4" t="s">
        <v>28</v>
      </c>
      <c r="D69" s="6" t="s">
        <v>174</v>
      </c>
      <c r="E69" s="4" t="s">
        <v>167</v>
      </c>
      <c r="F69" s="6" t="s">
        <v>168</v>
      </c>
      <c r="G69" s="6">
        <v>53</v>
      </c>
      <c r="H69" s="6"/>
      <c r="I69" s="8">
        <f t="shared" si="5"/>
        <v>31.8</v>
      </c>
      <c r="J69" s="8">
        <v>83.92</v>
      </c>
      <c r="K69" s="9">
        <f t="shared" si="4"/>
        <v>33.568</v>
      </c>
      <c r="L69" s="9">
        <f t="shared" si="6"/>
        <v>65.368</v>
      </c>
      <c r="M69" s="7">
        <v>4</v>
      </c>
      <c r="N69" s="7" t="s">
        <v>20</v>
      </c>
    </row>
  </sheetData>
  <mergeCells count="1">
    <mergeCell ref="A1:N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笑口常开</cp:lastModifiedBy>
  <dcterms:created xsi:type="dcterms:W3CDTF">2021-07-20T02:00:21Z</dcterms:created>
  <dcterms:modified xsi:type="dcterms:W3CDTF">2021-07-20T02:01:06Z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4A65AEEB4ABE49588FE85F478EAB762A</vt:lpwstr>
  </property>
  <property fmtid="{D5CDD505-2E9C-101B-9397-08002B2CF9AE}" pid="3" name="KSOProductBuildVer">
    <vt:lpwstr>2052-11.1.0.10578</vt:lpwstr>
  </property>
</Properties>
</file>