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780"/>
  </bookViews>
  <sheets>
    <sheet name="幼儿园资格复审" sheetId="6" r:id="rId1"/>
    <sheet name="中职英语资格复审" sheetId="8" r:id="rId2"/>
    <sheet name="中职政治资格复审" sheetId="9" r:id="rId3"/>
    <sheet name="中职数学资格复审" sheetId="10" r:id="rId4"/>
  </sheets>
  <definedNames>
    <definedName name="_xlnm.Print_Titles" localSheetId="0">幼儿园资格复审!$2:$4</definedName>
    <definedName name="_xlnm.Print_Titles" localSheetId="1">中职英语资格复审!$1:$4</definedName>
  </definedNames>
  <calcPr calcId="124519"/>
</workbook>
</file>

<file path=xl/calcChain.xml><?xml version="1.0" encoding="utf-8"?>
<calcChain xmlns="http://schemas.openxmlformats.org/spreadsheetml/2006/main">
  <c r="G5" i="10"/>
  <c r="H5" s="1"/>
  <c r="G6" i="9"/>
  <c r="H6" s="1"/>
  <c r="G5"/>
  <c r="H5" s="1"/>
  <c r="G7" i="8"/>
  <c r="H7" s="1"/>
  <c r="G6"/>
  <c r="H6" s="1"/>
  <c r="G5"/>
  <c r="H5" s="1"/>
  <c r="G41" i="6"/>
  <c r="H41" s="1"/>
  <c r="G40"/>
  <c r="H40" s="1"/>
  <c r="G39"/>
  <c r="H39" s="1"/>
  <c r="G38"/>
  <c r="H38" s="1"/>
  <c r="G37"/>
  <c r="H37" s="1"/>
  <c r="G36"/>
  <c r="H36" s="1"/>
  <c r="G35"/>
  <c r="H35" s="1"/>
  <c r="G34"/>
  <c r="H34" s="1"/>
  <c r="G33"/>
  <c r="H33" s="1"/>
  <c r="G32"/>
  <c r="H32" s="1"/>
  <c r="G31"/>
  <c r="H31" s="1"/>
  <c r="G30"/>
  <c r="H30" s="1"/>
  <c r="G29"/>
  <c r="H29" s="1"/>
  <c r="G28"/>
  <c r="H28" s="1"/>
  <c r="G27"/>
  <c r="H27" s="1"/>
  <c r="G26"/>
  <c r="H26" s="1"/>
  <c r="G25"/>
  <c r="H25" s="1"/>
  <c r="G24"/>
  <c r="H24" s="1"/>
  <c r="G23"/>
  <c r="H23" s="1"/>
  <c r="G22"/>
  <c r="H22" s="1"/>
  <c r="G21"/>
  <c r="H21" s="1"/>
  <c r="G20"/>
  <c r="H20" s="1"/>
  <c r="G19"/>
  <c r="H19" s="1"/>
  <c r="G18"/>
  <c r="H18" s="1"/>
  <c r="G17"/>
  <c r="H17" s="1"/>
  <c r="G16"/>
  <c r="H16" s="1"/>
  <c r="G15"/>
  <c r="H15" s="1"/>
  <c r="G14"/>
  <c r="H14" s="1"/>
  <c r="G13"/>
  <c r="H13" s="1"/>
  <c r="G12"/>
  <c r="H12" s="1"/>
  <c r="G11"/>
  <c r="H11" s="1"/>
  <c r="G10"/>
  <c r="H10" s="1"/>
  <c r="G9"/>
  <c r="H9" s="1"/>
  <c r="G8"/>
  <c r="H8" s="1"/>
  <c r="G7"/>
  <c r="H7" s="1"/>
  <c r="G6"/>
  <c r="H6" s="1"/>
  <c r="G5"/>
  <c r="H5" s="1"/>
</calcChain>
</file>

<file path=xl/sharedStrings.xml><?xml version="1.0" encoding="utf-8"?>
<sst xmlns="http://schemas.openxmlformats.org/spreadsheetml/2006/main" count="310" uniqueCount="194">
  <si>
    <t>序号</t>
  </si>
  <si>
    <t>姓  名</t>
  </si>
  <si>
    <t>性别</t>
  </si>
  <si>
    <t>2021年省考成绩</t>
  </si>
  <si>
    <t>备注</t>
  </si>
  <si>
    <t>教育
综合</t>
  </si>
  <si>
    <t>专业</t>
  </si>
  <si>
    <t>笔试成绩</t>
  </si>
  <si>
    <t>折合百分制成绩</t>
  </si>
  <si>
    <t>107.5</t>
  </si>
  <si>
    <t>110.0</t>
  </si>
  <si>
    <t>女</t>
  </si>
  <si>
    <t>106.5</t>
  </si>
  <si>
    <t>110.5</t>
  </si>
  <si>
    <t>96.0</t>
  </si>
  <si>
    <t>114.5</t>
  </si>
  <si>
    <t>108.0</t>
  </si>
  <si>
    <t>99.0</t>
  </si>
  <si>
    <t>104.5</t>
  </si>
  <si>
    <t>男</t>
  </si>
  <si>
    <t>107.0</t>
  </si>
  <si>
    <t>103.5</t>
  </si>
  <si>
    <t>99.5</t>
  </si>
  <si>
    <t>104.0</t>
  </si>
  <si>
    <t>97.0</t>
  </si>
  <si>
    <t>106.0</t>
  </si>
  <si>
    <t>97.5</t>
  </si>
  <si>
    <t>100.0</t>
  </si>
  <si>
    <t>102.0</t>
  </si>
  <si>
    <t>86.5</t>
  </si>
  <si>
    <t>89.5</t>
  </si>
  <si>
    <t>101.5</t>
  </si>
  <si>
    <t>93.0</t>
  </si>
  <si>
    <t>94.0</t>
  </si>
  <si>
    <t>98.0</t>
  </si>
  <si>
    <t>95.0</t>
  </si>
  <si>
    <t>90.5</t>
  </si>
  <si>
    <t>84.0</t>
  </si>
  <si>
    <t>89.0</t>
  </si>
  <si>
    <t>85.0</t>
  </si>
  <si>
    <t>80.0</t>
  </si>
  <si>
    <t>90.0</t>
  </si>
  <si>
    <t>91.5</t>
  </si>
  <si>
    <t>75.5</t>
  </si>
  <si>
    <t>88.5</t>
  </si>
  <si>
    <t>87.5</t>
  </si>
  <si>
    <t>78.0</t>
  </si>
  <si>
    <t>92.5</t>
  </si>
  <si>
    <t>92.0</t>
  </si>
  <si>
    <t>84.5</t>
  </si>
  <si>
    <t>83.0</t>
  </si>
  <si>
    <t>91.0</t>
  </si>
  <si>
    <t>78.5</t>
  </si>
  <si>
    <t>80.5</t>
  </si>
  <si>
    <t>85.5</t>
  </si>
  <si>
    <t>82.0</t>
  </si>
  <si>
    <t>87.0</t>
  </si>
  <si>
    <t>83.5</t>
  </si>
  <si>
    <t>81.5</t>
  </si>
  <si>
    <t>77.5</t>
  </si>
  <si>
    <t>81.0</t>
  </si>
  <si>
    <t>72.5</t>
  </si>
  <si>
    <t>70.0</t>
  </si>
  <si>
    <t>70.5</t>
  </si>
  <si>
    <t>73.0</t>
  </si>
  <si>
    <t>76.0</t>
  </si>
  <si>
    <t>114.0</t>
  </si>
  <si>
    <t>118.5</t>
  </si>
  <si>
    <t>位次</t>
    <phoneticPr fontId="9" type="noConversion"/>
  </si>
  <si>
    <t>准考证号码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</si>
  <si>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</si>
  <si>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</si>
  <si>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</si>
  <si>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</si>
  <si>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</si>
  <si>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</si>
  <si>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</si>
  <si>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</si>
  <si>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</si>
  <si>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</si>
  <si>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</si>
  <si>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</si>
  <si>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</si>
  <si>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</si>
  <si>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</si>
  <si>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</si>
  <si>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</si>
  <si>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</si>
  <si>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</si>
  <si>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</si>
  <si>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</si>
  <si>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</si>
  <si>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</si>
  <si>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</si>
  <si>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</si>
  <si>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</si>
  <si>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</si>
  <si>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</si>
  <si>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</si>
  <si>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</si>
  <si>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</si>
  <si>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入围面试</t>
    <phoneticPr fontId="9" type="noConversion"/>
  </si>
  <si>
    <t>656121102177</t>
  </si>
  <si>
    <t>656121103045</t>
  </si>
  <si>
    <t>636121100384</t>
  </si>
  <si>
    <t>656121102929</t>
  </si>
  <si>
    <t>656121101270</t>
  </si>
  <si>
    <t>656121102897</t>
  </si>
  <si>
    <t>656121100678</t>
  </si>
  <si>
    <t>656121100664</t>
  </si>
  <si>
    <t>656121102118</t>
  </si>
  <si>
    <t>656121101568</t>
  </si>
  <si>
    <t>656121102417</t>
  </si>
  <si>
    <t>656121200150</t>
  </si>
  <si>
    <t>656121103718</t>
  </si>
  <si>
    <t>656121200115</t>
  </si>
  <si>
    <t>656121200147</t>
  </si>
  <si>
    <t>656121200045</t>
  </si>
  <si>
    <t>656121200149</t>
  </si>
  <si>
    <t>656121200124</t>
  </si>
  <si>
    <t>656121200056</t>
  </si>
  <si>
    <t>656121200206</t>
  </si>
  <si>
    <t>656121200189</t>
  </si>
  <si>
    <t>656121200006</t>
  </si>
  <si>
    <t>656121200106</t>
  </si>
  <si>
    <t>656121103218</t>
  </si>
  <si>
    <t>656121101458</t>
  </si>
  <si>
    <t>656121100204</t>
  </si>
  <si>
    <t>656121100843</t>
  </si>
  <si>
    <t>656121200007</t>
  </si>
  <si>
    <t>616121101167</t>
  </si>
  <si>
    <t>616121100140</t>
  </si>
  <si>
    <t>656121100797</t>
  </si>
  <si>
    <t>656121200088</t>
  </si>
  <si>
    <t>656121200100</t>
  </si>
  <si>
    <t>656121102287</t>
  </si>
  <si>
    <t>656121200218</t>
  </si>
  <si>
    <t>656121200108</t>
  </si>
  <si>
    <t>656121200178</t>
  </si>
  <si>
    <t>丰泽区2021年补充公开招聘编外合同教师入围面试人员名单</t>
    <phoneticPr fontId="9" type="noConversion"/>
  </si>
  <si>
    <t>报考岗位：学前教育</t>
    <phoneticPr fontId="9" type="noConversion"/>
  </si>
  <si>
    <t>报考岗位：中职英语</t>
    <phoneticPr fontId="9" type="noConversion"/>
  </si>
  <si>
    <t>653321116274</t>
  </si>
  <si>
    <t>653321116204</t>
  </si>
  <si>
    <t>653321115464</t>
  </si>
  <si>
    <t>入围面试</t>
    <phoneticPr fontId="9" type="noConversion"/>
  </si>
  <si>
    <t>653721201087</t>
  </si>
  <si>
    <t>653721117149</t>
  </si>
  <si>
    <t>报考岗位：中职政治</t>
    <phoneticPr fontId="9" type="noConversion"/>
  </si>
  <si>
    <t>报考岗位：中职数学</t>
    <phoneticPr fontId="9" type="noConversion"/>
  </si>
  <si>
    <t>623221114190</t>
  </si>
  <si>
    <t>入围面试</t>
    <phoneticPr fontId="9" type="noConversion"/>
  </si>
  <si>
    <t>黄○</t>
    <phoneticPr fontId="9" type="noConversion"/>
  </si>
  <si>
    <t>陈○蕾</t>
    <phoneticPr fontId="9" type="noConversion"/>
  </si>
  <si>
    <t>曾○康</t>
    <phoneticPr fontId="9" type="noConversion"/>
  </si>
  <si>
    <t>郑○梅</t>
    <phoneticPr fontId="9" type="noConversion"/>
  </si>
  <si>
    <t>刘○玲</t>
    <phoneticPr fontId="9" type="noConversion"/>
  </si>
  <si>
    <t>徐○玲</t>
    <phoneticPr fontId="9" type="noConversion"/>
  </si>
  <si>
    <t>刘○祯</t>
    <phoneticPr fontId="9" type="noConversion"/>
  </si>
  <si>
    <t>张○平</t>
    <phoneticPr fontId="9" type="noConversion"/>
  </si>
  <si>
    <t>陈○丹</t>
    <phoneticPr fontId="9" type="noConversion"/>
  </si>
  <si>
    <t>黄○斌</t>
    <phoneticPr fontId="9" type="noConversion"/>
  </si>
  <si>
    <t>李○昀</t>
    <phoneticPr fontId="9" type="noConversion"/>
  </si>
  <si>
    <t>郑○美</t>
    <phoneticPr fontId="9" type="noConversion"/>
  </si>
  <si>
    <t>詹○霞</t>
    <phoneticPr fontId="9" type="noConversion"/>
  </si>
  <si>
    <t>郑○婷</t>
    <phoneticPr fontId="9" type="noConversion"/>
  </si>
  <si>
    <t>郑○</t>
    <phoneticPr fontId="9" type="noConversion"/>
  </si>
  <si>
    <t>张○娟</t>
    <phoneticPr fontId="9" type="noConversion"/>
  </si>
  <si>
    <t>郑○燕</t>
    <phoneticPr fontId="9" type="noConversion"/>
  </si>
  <si>
    <t>曾○宝</t>
    <phoneticPr fontId="9" type="noConversion"/>
  </si>
  <si>
    <t>洪○颖</t>
    <phoneticPr fontId="9" type="noConversion"/>
  </si>
  <si>
    <t>徐○丽</t>
    <phoneticPr fontId="9" type="noConversion"/>
  </si>
  <si>
    <t>许○丽</t>
    <phoneticPr fontId="9" type="noConversion"/>
  </si>
  <si>
    <t>陈○萍</t>
    <phoneticPr fontId="9" type="noConversion"/>
  </si>
  <si>
    <t>魏○玲</t>
    <phoneticPr fontId="9" type="noConversion"/>
  </si>
  <si>
    <t>吕○燕</t>
    <phoneticPr fontId="9" type="noConversion"/>
  </si>
  <si>
    <t>林○红</t>
    <phoneticPr fontId="9" type="noConversion"/>
  </si>
  <si>
    <t>江○涓</t>
    <phoneticPr fontId="9" type="noConversion"/>
  </si>
  <si>
    <t>赖○如</t>
    <phoneticPr fontId="9" type="noConversion"/>
  </si>
  <si>
    <t>吴○芳</t>
    <phoneticPr fontId="9" type="noConversion"/>
  </si>
  <si>
    <t>黄○真</t>
    <phoneticPr fontId="9" type="noConversion"/>
  </si>
  <si>
    <t>余○敏</t>
    <phoneticPr fontId="9" type="noConversion"/>
  </si>
  <si>
    <t>蔡○华</t>
    <phoneticPr fontId="9" type="noConversion"/>
  </si>
  <si>
    <t>郑○虹</t>
    <phoneticPr fontId="9" type="noConversion"/>
  </si>
  <si>
    <t>徐○慧</t>
    <phoneticPr fontId="9" type="noConversion"/>
  </si>
  <si>
    <t>严○玲</t>
    <phoneticPr fontId="9" type="noConversion"/>
  </si>
  <si>
    <t>朱○婷</t>
    <phoneticPr fontId="9" type="noConversion"/>
  </si>
  <si>
    <t>骆○晶</t>
    <phoneticPr fontId="9" type="noConversion"/>
  </si>
  <si>
    <t>江○榕</t>
    <phoneticPr fontId="9" type="noConversion"/>
  </si>
  <si>
    <t>刘○薇</t>
    <phoneticPr fontId="9" type="noConversion"/>
  </si>
  <si>
    <t>林○娜</t>
    <phoneticPr fontId="9" type="noConversion"/>
  </si>
  <si>
    <t>柯○文</t>
    <phoneticPr fontId="9" type="noConversion"/>
  </si>
  <si>
    <t>李○莉</t>
    <phoneticPr fontId="9" type="noConversion"/>
  </si>
  <si>
    <t>陈○清</t>
    <phoneticPr fontId="9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</si>
</sst>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_ "/>
  </numFmts>
  <fonts count="1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12"/>
      <name val="Times New Roman"/>
    </font>
    <font>
      <b/>
      <sz val="12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2"/>
      <name val="宋体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5" fillId="0" borderId="0" xfId="0" applyFont="1" applyFill="1" applyBorder="1" applyAlignment="1"/>
    <xf numFmtId="0" fontId="8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3" fillId="0" borderId="7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topLeftCell="A28" workbookViewId="0">
      <selection activeCell="H46" sqref="H46"/>
    </sheetView>
  </sheetViews>
  <sheetFormatPr defaultColWidth="9" defaultRowHeight="13.5"/>
  <cols>
    <col min="1" max="1" width="5.5" style="11" customWidth="1"/>
    <col min="2" max="2" width="16.375" style="11" customWidth="1"/>
    <col min="3" max="3" width="9" style="11"/>
    <col min="4" max="4" width="5.25" style="11" customWidth="1"/>
    <col min="5" max="8" width="9" style="11"/>
    <col min="9" max="9" width="6.625" style="11" customWidth="1"/>
    <col min="10" max="10" width="9.375" style="11" customWidth="1"/>
    <col min="11" max="16384" width="9" style="11"/>
  </cols>
  <sheetData>
    <row r="1" spans="1:10" s="1" customFormat="1" ht="29.25" customHeight="1">
      <c r="A1" s="29" t="s">
        <v>139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2" customFormat="1" ht="24.75" customHeight="1">
      <c r="A2" s="27" t="s">
        <v>140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s="2" customFormat="1" ht="27.75" customHeight="1">
      <c r="A3" s="34" t="s">
        <v>0</v>
      </c>
      <c r="B3" s="25" t="s">
        <v>69</v>
      </c>
      <c r="C3" s="36" t="s">
        <v>1</v>
      </c>
      <c r="D3" s="34" t="s">
        <v>2</v>
      </c>
      <c r="E3" s="31" t="s">
        <v>3</v>
      </c>
      <c r="F3" s="32"/>
      <c r="G3" s="32"/>
      <c r="H3" s="32"/>
      <c r="I3" s="33"/>
      <c r="J3" s="24" t="s">
        <v>4</v>
      </c>
    </row>
    <row r="4" spans="1:10" s="1" customFormat="1" ht="35.25" customHeight="1">
      <c r="A4" s="35"/>
      <c r="B4" s="26"/>
      <c r="C4" s="35"/>
      <c r="D4" s="37"/>
      <c r="E4" s="4" t="s">
        <v>5</v>
      </c>
      <c r="F4" s="4" t="s">
        <v>6</v>
      </c>
      <c r="G4" s="4" t="s">
        <v>7</v>
      </c>
      <c r="H4" s="6" t="s">
        <v>8</v>
      </c>
      <c r="I4" s="15" t="s">
        <v>68</v>
      </c>
      <c r="J4" s="24"/>
    </row>
    <row r="5" spans="1:10" s="1" customFormat="1" ht="35.1" customHeight="1">
      <c r="A5" s="5">
        <v>1</v>
      </c>
      <c r="B5" s="12" t="s">
        <v>102</v>
      </c>
      <c r="C5" s="8" t="s">
        <v>158</v>
      </c>
      <c r="D5" s="8" t="s">
        <v>11</v>
      </c>
      <c r="E5" s="8" t="s">
        <v>12</v>
      </c>
      <c r="F5" s="8" t="s">
        <v>13</v>
      </c>
      <c r="G5" s="8">
        <f t="shared" ref="G5:G36" si="0">E5*0.4+F5*0.6</f>
        <v>108.9</v>
      </c>
      <c r="H5" s="9">
        <f t="shared" ref="H5:H36" si="1">G5/1.5</f>
        <v>72.600000000000009</v>
      </c>
      <c r="I5" s="7">
        <v>2</v>
      </c>
      <c r="J5" s="5" t="s">
        <v>71</v>
      </c>
    </row>
    <row r="6" spans="1:10" s="1" customFormat="1" ht="35.1" customHeight="1">
      <c r="A6" s="5">
        <v>2</v>
      </c>
      <c r="B6" s="12" t="s">
        <v>103</v>
      </c>
      <c r="C6" s="8" t="s">
        <v>159</v>
      </c>
      <c r="D6" s="8" t="s">
        <v>11</v>
      </c>
      <c r="E6" s="8" t="s">
        <v>14</v>
      </c>
      <c r="F6" s="8" t="s">
        <v>15</v>
      </c>
      <c r="G6" s="8">
        <f t="shared" si="0"/>
        <v>107.10000000000001</v>
      </c>
      <c r="H6" s="9">
        <f t="shared" si="1"/>
        <v>71.400000000000006</v>
      </c>
      <c r="I6" s="7">
        <v>3</v>
      </c>
      <c r="J6" s="5" t="s">
        <v>72</v>
      </c>
    </row>
    <row r="7" spans="1:10" s="1" customFormat="1" ht="35.1" customHeight="1">
      <c r="A7" s="5">
        <v>3</v>
      </c>
      <c r="B7" s="12" t="s">
        <v>104</v>
      </c>
      <c r="C7" s="8" t="s">
        <v>160</v>
      </c>
      <c r="D7" s="8" t="s">
        <v>11</v>
      </c>
      <c r="E7" s="8" t="s">
        <v>16</v>
      </c>
      <c r="F7" s="8" t="s">
        <v>18</v>
      </c>
      <c r="G7" s="8">
        <f t="shared" si="0"/>
        <v>105.9</v>
      </c>
      <c r="H7" s="9">
        <f t="shared" si="1"/>
        <v>70.600000000000009</v>
      </c>
      <c r="I7" s="7">
        <v>6</v>
      </c>
      <c r="J7" s="5" t="s">
        <v>73</v>
      </c>
    </row>
    <row r="8" spans="1:10" s="1" customFormat="1" ht="35.1" customHeight="1">
      <c r="A8" s="5">
        <v>4</v>
      </c>
      <c r="B8" s="12" t="s">
        <v>105</v>
      </c>
      <c r="C8" s="8" t="s">
        <v>161</v>
      </c>
      <c r="D8" s="8" t="s">
        <v>19</v>
      </c>
      <c r="E8" s="8" t="s">
        <v>20</v>
      </c>
      <c r="F8" s="8" t="s">
        <v>21</v>
      </c>
      <c r="G8" s="8">
        <f t="shared" si="0"/>
        <v>104.9</v>
      </c>
      <c r="H8" s="9">
        <f t="shared" si="1"/>
        <v>69.933333333333337</v>
      </c>
      <c r="I8" s="7">
        <v>8</v>
      </c>
      <c r="J8" s="5" t="s">
        <v>74</v>
      </c>
    </row>
    <row r="9" spans="1:10" s="1" customFormat="1" ht="35.1" customHeight="1">
      <c r="A9" s="5">
        <v>5</v>
      </c>
      <c r="B9" s="12" t="s">
        <v>106</v>
      </c>
      <c r="C9" s="8" t="s">
        <v>162</v>
      </c>
      <c r="D9" s="8" t="s">
        <v>11</v>
      </c>
      <c r="E9" s="8" t="s">
        <v>10</v>
      </c>
      <c r="F9" s="8" t="s">
        <v>24</v>
      </c>
      <c r="G9" s="8">
        <f t="shared" si="0"/>
        <v>102.19999999999999</v>
      </c>
      <c r="H9" s="9">
        <f t="shared" si="1"/>
        <v>68.133333333333326</v>
      </c>
      <c r="I9" s="7">
        <v>11</v>
      </c>
      <c r="J9" s="5" t="s">
        <v>75</v>
      </c>
    </row>
    <row r="10" spans="1:10" s="1" customFormat="1" ht="35.1" customHeight="1">
      <c r="A10" s="5">
        <v>6</v>
      </c>
      <c r="B10" s="12" t="s">
        <v>107</v>
      </c>
      <c r="C10" s="8" t="s">
        <v>163</v>
      </c>
      <c r="D10" s="8" t="s">
        <v>11</v>
      </c>
      <c r="E10" s="8" t="s">
        <v>25</v>
      </c>
      <c r="F10" s="8" t="s">
        <v>17</v>
      </c>
      <c r="G10" s="8">
        <f t="shared" si="0"/>
        <v>101.80000000000001</v>
      </c>
      <c r="H10" s="9">
        <f t="shared" si="1"/>
        <v>67.866666666666674</v>
      </c>
      <c r="I10" s="7">
        <v>12</v>
      </c>
      <c r="J10" s="5" t="s">
        <v>76</v>
      </c>
    </row>
    <row r="11" spans="1:10" s="1" customFormat="1" ht="35.1" customHeight="1">
      <c r="A11" s="5">
        <v>7</v>
      </c>
      <c r="B11" s="12" t="s">
        <v>108</v>
      </c>
      <c r="C11" s="8" t="s">
        <v>164</v>
      </c>
      <c r="D11" s="8" t="s">
        <v>11</v>
      </c>
      <c r="E11" s="8" t="s">
        <v>26</v>
      </c>
      <c r="F11" s="8" t="s">
        <v>27</v>
      </c>
      <c r="G11" s="8">
        <f t="shared" si="0"/>
        <v>99</v>
      </c>
      <c r="H11" s="9">
        <f t="shared" si="1"/>
        <v>66</v>
      </c>
      <c r="I11" s="7">
        <v>14</v>
      </c>
      <c r="J11" s="5" t="s">
        <v>77</v>
      </c>
    </row>
    <row r="12" spans="1:10" s="1" customFormat="1" ht="35.1" customHeight="1">
      <c r="A12" s="5">
        <v>8</v>
      </c>
      <c r="B12" s="12" t="s">
        <v>109</v>
      </c>
      <c r="C12" s="8" t="s">
        <v>165</v>
      </c>
      <c r="D12" s="8" t="s">
        <v>11</v>
      </c>
      <c r="E12" s="8" t="s">
        <v>28</v>
      </c>
      <c r="F12" s="8" t="s">
        <v>14</v>
      </c>
      <c r="G12" s="8">
        <f t="shared" si="0"/>
        <v>98.4</v>
      </c>
      <c r="H12" s="9">
        <f t="shared" si="1"/>
        <v>65.600000000000009</v>
      </c>
      <c r="I12" s="7">
        <v>15</v>
      </c>
      <c r="J12" s="5" t="s">
        <v>78</v>
      </c>
    </row>
    <row r="13" spans="1:10" s="1" customFormat="1" ht="35.1" customHeight="1">
      <c r="A13" s="5">
        <v>9</v>
      </c>
      <c r="B13" s="12" t="s">
        <v>110</v>
      </c>
      <c r="C13" s="8" t="s">
        <v>166</v>
      </c>
      <c r="D13" s="8" t="s">
        <v>11</v>
      </c>
      <c r="E13" s="8" t="s">
        <v>29</v>
      </c>
      <c r="F13" s="8" t="s">
        <v>23</v>
      </c>
      <c r="G13" s="8">
        <f t="shared" si="0"/>
        <v>97</v>
      </c>
      <c r="H13" s="9">
        <f t="shared" si="1"/>
        <v>64.666666666666671</v>
      </c>
      <c r="I13" s="7">
        <v>17</v>
      </c>
      <c r="J13" s="5" t="s">
        <v>79</v>
      </c>
    </row>
    <row r="14" spans="1:10" s="1" customFormat="1" ht="35.1" customHeight="1">
      <c r="A14" s="5">
        <v>10</v>
      </c>
      <c r="B14" s="12" t="s">
        <v>111</v>
      </c>
      <c r="C14" s="8" t="s">
        <v>167</v>
      </c>
      <c r="D14" s="8" t="s">
        <v>11</v>
      </c>
      <c r="E14" s="8" t="s">
        <v>30</v>
      </c>
      <c r="F14" s="8" t="s">
        <v>31</v>
      </c>
      <c r="G14" s="8">
        <f t="shared" si="0"/>
        <v>96.7</v>
      </c>
      <c r="H14" s="9">
        <f t="shared" si="1"/>
        <v>64.466666666666669</v>
      </c>
      <c r="I14" s="7">
        <v>18</v>
      </c>
      <c r="J14" s="5" t="s">
        <v>80</v>
      </c>
    </row>
    <row r="15" spans="1:10" s="1" customFormat="1" ht="35.1" customHeight="1">
      <c r="A15" s="5">
        <v>11</v>
      </c>
      <c r="B15" s="12" t="s">
        <v>112</v>
      </c>
      <c r="C15" s="8" t="s">
        <v>168</v>
      </c>
      <c r="D15" s="8" t="s">
        <v>11</v>
      </c>
      <c r="E15" s="8" t="s">
        <v>33</v>
      </c>
      <c r="F15" s="8" t="s">
        <v>35</v>
      </c>
      <c r="G15" s="8">
        <f t="shared" si="0"/>
        <v>94.6</v>
      </c>
      <c r="H15" s="9">
        <f t="shared" si="1"/>
        <v>63.066666666666663</v>
      </c>
      <c r="I15" s="7">
        <v>22</v>
      </c>
      <c r="J15" s="5" t="s">
        <v>81</v>
      </c>
    </row>
    <row r="16" spans="1:10" s="1" customFormat="1" ht="35.1" customHeight="1">
      <c r="A16" s="5">
        <v>12</v>
      </c>
      <c r="B16" s="12" t="s">
        <v>113</v>
      </c>
      <c r="C16" s="8" t="s">
        <v>169</v>
      </c>
      <c r="D16" s="8" t="s">
        <v>11</v>
      </c>
      <c r="E16" s="8" t="s">
        <v>32</v>
      </c>
      <c r="F16" s="8" t="s">
        <v>33</v>
      </c>
      <c r="G16" s="8">
        <f t="shared" si="0"/>
        <v>93.6</v>
      </c>
      <c r="H16" s="9">
        <f t="shared" si="1"/>
        <v>62.4</v>
      </c>
      <c r="I16" s="7">
        <v>23</v>
      </c>
      <c r="J16" s="5" t="s">
        <v>82</v>
      </c>
    </row>
    <row r="17" spans="1:10" s="1" customFormat="1" ht="35.1" customHeight="1">
      <c r="A17" s="5">
        <v>13</v>
      </c>
      <c r="B17" s="12" t="s">
        <v>114</v>
      </c>
      <c r="C17" s="8" t="s">
        <v>170</v>
      </c>
      <c r="D17" s="8" t="s">
        <v>11</v>
      </c>
      <c r="E17" s="8" t="s">
        <v>14</v>
      </c>
      <c r="F17" s="8" t="s">
        <v>38</v>
      </c>
      <c r="G17" s="8">
        <f t="shared" si="0"/>
        <v>91.800000000000011</v>
      </c>
      <c r="H17" s="9">
        <f t="shared" si="1"/>
        <v>61.20000000000001</v>
      </c>
      <c r="I17" s="7">
        <v>26</v>
      </c>
      <c r="J17" s="5" t="s">
        <v>79</v>
      </c>
    </row>
    <row r="18" spans="1:10" s="1" customFormat="1" ht="35.1" customHeight="1">
      <c r="A18" s="5">
        <v>14</v>
      </c>
      <c r="B18" s="12" t="s">
        <v>115</v>
      </c>
      <c r="C18" s="8" t="s">
        <v>171</v>
      </c>
      <c r="D18" s="8" t="s">
        <v>11</v>
      </c>
      <c r="E18" s="8" t="s">
        <v>46</v>
      </c>
      <c r="F18" s="8" t="s">
        <v>34</v>
      </c>
      <c r="G18" s="8">
        <f t="shared" si="0"/>
        <v>90</v>
      </c>
      <c r="H18" s="9">
        <f t="shared" si="1"/>
        <v>60</v>
      </c>
      <c r="I18" s="7">
        <v>35</v>
      </c>
      <c r="J18" s="5" t="s">
        <v>83</v>
      </c>
    </row>
    <row r="19" spans="1:10" s="1" customFormat="1" ht="35.1" customHeight="1">
      <c r="A19" s="5">
        <v>15</v>
      </c>
      <c r="B19" s="12" t="s">
        <v>116</v>
      </c>
      <c r="C19" s="8" t="s">
        <v>172</v>
      </c>
      <c r="D19" s="8" t="s">
        <v>11</v>
      </c>
      <c r="E19" s="8" t="s">
        <v>38</v>
      </c>
      <c r="F19" s="8" t="s">
        <v>41</v>
      </c>
      <c r="G19" s="8">
        <f t="shared" si="0"/>
        <v>89.6</v>
      </c>
      <c r="H19" s="9">
        <f t="shared" si="1"/>
        <v>59.733333333333327</v>
      </c>
      <c r="I19" s="7">
        <v>37</v>
      </c>
      <c r="J19" s="5" t="s">
        <v>83</v>
      </c>
    </row>
    <row r="20" spans="1:10" s="1" customFormat="1" ht="35.1" customHeight="1">
      <c r="A20" s="5">
        <v>16</v>
      </c>
      <c r="B20" s="12" t="s">
        <v>117</v>
      </c>
      <c r="C20" s="8" t="s">
        <v>173</v>
      </c>
      <c r="D20" s="8" t="s">
        <v>11</v>
      </c>
      <c r="E20" s="8" t="s">
        <v>45</v>
      </c>
      <c r="F20" s="8" t="s">
        <v>36</v>
      </c>
      <c r="G20" s="8">
        <f t="shared" si="0"/>
        <v>89.3</v>
      </c>
      <c r="H20" s="9">
        <f t="shared" si="1"/>
        <v>59.533333333333331</v>
      </c>
      <c r="I20" s="7">
        <v>38</v>
      </c>
      <c r="J20" s="5" t="s">
        <v>84</v>
      </c>
    </row>
    <row r="21" spans="1:10" s="1" customFormat="1" ht="35.1" customHeight="1">
      <c r="A21" s="5">
        <v>17</v>
      </c>
      <c r="B21" s="12" t="s">
        <v>118</v>
      </c>
      <c r="C21" s="8" t="s">
        <v>174</v>
      </c>
      <c r="D21" s="8" t="s">
        <v>11</v>
      </c>
      <c r="E21" s="8" t="s">
        <v>33</v>
      </c>
      <c r="F21" s="8" t="s">
        <v>49</v>
      </c>
      <c r="G21" s="8">
        <f t="shared" si="0"/>
        <v>88.3</v>
      </c>
      <c r="H21" s="9">
        <f t="shared" si="1"/>
        <v>58.866666666666667</v>
      </c>
      <c r="I21" s="7">
        <v>40</v>
      </c>
      <c r="J21" s="5" t="s">
        <v>85</v>
      </c>
    </row>
    <row r="22" spans="1:10" s="1" customFormat="1" ht="35.1" customHeight="1">
      <c r="A22" s="5">
        <v>18</v>
      </c>
      <c r="B22" s="12" t="s">
        <v>119</v>
      </c>
      <c r="C22" s="8" t="s">
        <v>175</v>
      </c>
      <c r="D22" s="8" t="s">
        <v>11</v>
      </c>
      <c r="E22" s="8" t="s">
        <v>52</v>
      </c>
      <c r="F22" s="8" t="s">
        <v>33</v>
      </c>
      <c r="G22" s="8">
        <f t="shared" si="0"/>
        <v>87.8</v>
      </c>
      <c r="H22" s="9">
        <f t="shared" si="1"/>
        <v>58.533333333333331</v>
      </c>
      <c r="I22" s="7">
        <v>42</v>
      </c>
      <c r="J22" s="5" t="s">
        <v>81</v>
      </c>
    </row>
    <row r="23" spans="1:10" s="1" customFormat="1" ht="35.1" customHeight="1">
      <c r="A23" s="5">
        <v>19</v>
      </c>
      <c r="B23" s="12" t="s">
        <v>120</v>
      </c>
      <c r="C23" s="8" t="s">
        <v>176</v>
      </c>
      <c r="D23" s="8" t="s">
        <v>11</v>
      </c>
      <c r="E23" s="8" t="s">
        <v>53</v>
      </c>
      <c r="F23" s="8" t="s">
        <v>47</v>
      </c>
      <c r="G23" s="8">
        <f t="shared" si="0"/>
        <v>87.7</v>
      </c>
      <c r="H23" s="9">
        <f t="shared" si="1"/>
        <v>58.466666666666669</v>
      </c>
      <c r="I23" s="7">
        <v>43</v>
      </c>
      <c r="J23" s="5" t="s">
        <v>86</v>
      </c>
    </row>
    <row r="24" spans="1:10" s="1" customFormat="1" ht="35.1" customHeight="1">
      <c r="A24" s="5">
        <v>20</v>
      </c>
      <c r="B24" s="12" t="s">
        <v>121</v>
      </c>
      <c r="C24" s="8" t="s">
        <v>177</v>
      </c>
      <c r="D24" s="8" t="s">
        <v>11</v>
      </c>
      <c r="E24" s="8" t="s">
        <v>48</v>
      </c>
      <c r="F24" s="8" t="s">
        <v>49</v>
      </c>
      <c r="G24" s="8">
        <f t="shared" si="0"/>
        <v>87.5</v>
      </c>
      <c r="H24" s="9">
        <f t="shared" si="1"/>
        <v>58.333333333333336</v>
      </c>
      <c r="I24" s="7">
        <v>45</v>
      </c>
      <c r="J24" s="5" t="s">
        <v>87</v>
      </c>
    </row>
    <row r="25" spans="1:10" s="1" customFormat="1" ht="35.1" customHeight="1">
      <c r="A25" s="5">
        <v>21</v>
      </c>
      <c r="B25" s="12" t="s">
        <v>122</v>
      </c>
      <c r="C25" s="8" t="s">
        <v>178</v>
      </c>
      <c r="D25" s="8" t="s">
        <v>11</v>
      </c>
      <c r="E25" s="8" t="s">
        <v>48</v>
      </c>
      <c r="F25" s="8" t="s">
        <v>37</v>
      </c>
      <c r="G25" s="8">
        <f t="shared" si="0"/>
        <v>87.2</v>
      </c>
      <c r="H25" s="9">
        <f t="shared" si="1"/>
        <v>58.133333333333333</v>
      </c>
      <c r="I25" s="7">
        <v>47</v>
      </c>
      <c r="J25" s="5" t="s">
        <v>88</v>
      </c>
    </row>
    <row r="26" spans="1:10" s="1" customFormat="1" ht="35.1" customHeight="1">
      <c r="A26" s="5">
        <v>22</v>
      </c>
      <c r="B26" s="12" t="s">
        <v>123</v>
      </c>
      <c r="C26" s="8" t="s">
        <v>152</v>
      </c>
      <c r="D26" s="8" t="s">
        <v>11</v>
      </c>
      <c r="E26" s="8" t="s">
        <v>53</v>
      </c>
      <c r="F26" s="8" t="s">
        <v>51</v>
      </c>
      <c r="G26" s="8">
        <f t="shared" si="0"/>
        <v>86.800000000000011</v>
      </c>
      <c r="H26" s="9">
        <f t="shared" si="1"/>
        <v>57.866666666666674</v>
      </c>
      <c r="I26" s="7">
        <v>48</v>
      </c>
      <c r="J26" s="5" t="s">
        <v>88</v>
      </c>
    </row>
    <row r="27" spans="1:10" s="1" customFormat="1" ht="35.1" customHeight="1">
      <c r="A27" s="5">
        <v>23</v>
      </c>
      <c r="B27" s="12" t="s">
        <v>124</v>
      </c>
      <c r="C27" s="8" t="s">
        <v>179</v>
      </c>
      <c r="D27" s="8" t="s">
        <v>11</v>
      </c>
      <c r="E27" s="8" t="s">
        <v>36</v>
      </c>
      <c r="F27" s="8" t="s">
        <v>37</v>
      </c>
      <c r="G27" s="8">
        <f t="shared" si="0"/>
        <v>86.6</v>
      </c>
      <c r="H27" s="9">
        <f t="shared" si="1"/>
        <v>57.733333333333327</v>
      </c>
      <c r="I27" s="7">
        <v>50</v>
      </c>
      <c r="J27" s="5" t="s">
        <v>89</v>
      </c>
    </row>
    <row r="28" spans="1:10" s="1" customFormat="1" ht="35.1" customHeight="1">
      <c r="A28" s="5">
        <v>24</v>
      </c>
      <c r="B28" s="12" t="s">
        <v>125</v>
      </c>
      <c r="C28" s="8" t="s">
        <v>180</v>
      </c>
      <c r="D28" s="8" t="s">
        <v>11</v>
      </c>
      <c r="E28" s="8" t="s">
        <v>56</v>
      </c>
      <c r="F28" s="8" t="s">
        <v>37</v>
      </c>
      <c r="G28" s="8">
        <f t="shared" si="0"/>
        <v>85.2</v>
      </c>
      <c r="H28" s="9">
        <f t="shared" si="1"/>
        <v>56.800000000000004</v>
      </c>
      <c r="I28" s="7">
        <v>56</v>
      </c>
      <c r="J28" s="5" t="s">
        <v>90</v>
      </c>
    </row>
    <row r="29" spans="1:10" s="1" customFormat="1" ht="35.1" customHeight="1">
      <c r="A29" s="5">
        <v>25</v>
      </c>
      <c r="B29" s="12" t="s">
        <v>126</v>
      </c>
      <c r="C29" s="8" t="s">
        <v>181</v>
      </c>
      <c r="D29" s="8" t="s">
        <v>11</v>
      </c>
      <c r="E29" s="8" t="s">
        <v>44</v>
      </c>
      <c r="F29" s="8" t="s">
        <v>50</v>
      </c>
      <c r="G29" s="8">
        <f t="shared" si="0"/>
        <v>85.199999999999989</v>
      </c>
      <c r="H29" s="9">
        <f t="shared" si="1"/>
        <v>56.79999999999999</v>
      </c>
      <c r="I29" s="7">
        <v>57</v>
      </c>
      <c r="J29" s="5" t="s">
        <v>91</v>
      </c>
    </row>
    <row r="30" spans="1:10" s="1" customFormat="1" ht="35.1" customHeight="1">
      <c r="A30" s="5">
        <v>26</v>
      </c>
      <c r="B30" s="12" t="s">
        <v>127</v>
      </c>
      <c r="C30" s="8" t="s">
        <v>182</v>
      </c>
      <c r="D30" s="8" t="s">
        <v>11</v>
      </c>
      <c r="E30" s="8" t="s">
        <v>57</v>
      </c>
      <c r="F30" s="8" t="s">
        <v>39</v>
      </c>
      <c r="G30" s="8">
        <f t="shared" si="0"/>
        <v>84.4</v>
      </c>
      <c r="H30" s="9">
        <f t="shared" si="1"/>
        <v>56.266666666666673</v>
      </c>
      <c r="I30" s="7">
        <v>58</v>
      </c>
      <c r="J30" s="5" t="s">
        <v>92</v>
      </c>
    </row>
    <row r="31" spans="1:10" s="1" customFormat="1" ht="35.1" customHeight="1">
      <c r="A31" s="5">
        <v>27</v>
      </c>
      <c r="B31" s="12" t="s">
        <v>128</v>
      </c>
      <c r="C31" s="8" t="s">
        <v>183</v>
      </c>
      <c r="D31" s="8" t="s">
        <v>11</v>
      </c>
      <c r="E31" s="8" t="s">
        <v>58</v>
      </c>
      <c r="F31" s="8" t="s">
        <v>54</v>
      </c>
      <c r="G31" s="8">
        <f t="shared" si="0"/>
        <v>83.9</v>
      </c>
      <c r="H31" s="9">
        <f t="shared" si="1"/>
        <v>55.933333333333337</v>
      </c>
      <c r="I31" s="7">
        <v>60</v>
      </c>
      <c r="J31" s="5" t="s">
        <v>93</v>
      </c>
    </row>
    <row r="32" spans="1:10" s="1" customFormat="1" ht="35.1" customHeight="1">
      <c r="A32" s="5">
        <v>28</v>
      </c>
      <c r="B32" s="12" t="s">
        <v>129</v>
      </c>
      <c r="C32" s="8" t="s">
        <v>184</v>
      </c>
      <c r="D32" s="8" t="s">
        <v>11</v>
      </c>
      <c r="E32" s="8" t="s">
        <v>43</v>
      </c>
      <c r="F32" s="8" t="s">
        <v>38</v>
      </c>
      <c r="G32" s="8">
        <f t="shared" si="0"/>
        <v>83.6</v>
      </c>
      <c r="H32" s="9">
        <f t="shared" si="1"/>
        <v>55.733333333333327</v>
      </c>
      <c r="I32" s="7">
        <v>62</v>
      </c>
      <c r="J32" s="5" t="s">
        <v>94</v>
      </c>
    </row>
    <row r="33" spans="1:10" s="10" customFormat="1" ht="35.1" customHeight="1">
      <c r="A33" s="5">
        <v>29</v>
      </c>
      <c r="B33" s="12" t="s">
        <v>130</v>
      </c>
      <c r="C33" s="8" t="s">
        <v>185</v>
      </c>
      <c r="D33" s="8" t="s">
        <v>11</v>
      </c>
      <c r="E33" s="8" t="s">
        <v>53</v>
      </c>
      <c r="F33" s="8" t="s">
        <v>37</v>
      </c>
      <c r="G33" s="8">
        <f t="shared" si="0"/>
        <v>82.6</v>
      </c>
      <c r="H33" s="9">
        <f t="shared" si="1"/>
        <v>55.066666666666663</v>
      </c>
      <c r="I33" s="7">
        <v>63</v>
      </c>
      <c r="J33" s="5" t="s">
        <v>85</v>
      </c>
    </row>
    <row r="34" spans="1:10" s="1" customFormat="1" ht="35.1" customHeight="1">
      <c r="A34" s="5">
        <v>30</v>
      </c>
      <c r="B34" s="12" t="s">
        <v>131</v>
      </c>
      <c r="C34" s="8" t="s">
        <v>186</v>
      </c>
      <c r="D34" s="8" t="s">
        <v>11</v>
      </c>
      <c r="E34" s="8" t="s">
        <v>56</v>
      </c>
      <c r="F34" s="8" t="s">
        <v>59</v>
      </c>
      <c r="G34" s="8">
        <f t="shared" si="0"/>
        <v>81.300000000000011</v>
      </c>
      <c r="H34" s="9">
        <f t="shared" si="1"/>
        <v>54.20000000000001</v>
      </c>
      <c r="I34" s="7">
        <v>65</v>
      </c>
      <c r="J34" s="5" t="s">
        <v>78</v>
      </c>
    </row>
    <row r="35" spans="1:10" s="1" customFormat="1" ht="35.1" customHeight="1">
      <c r="A35" s="5">
        <v>31</v>
      </c>
      <c r="B35" s="12" t="s">
        <v>132</v>
      </c>
      <c r="C35" s="8" t="s">
        <v>187</v>
      </c>
      <c r="D35" s="8" t="s">
        <v>11</v>
      </c>
      <c r="E35" s="8" t="s">
        <v>53</v>
      </c>
      <c r="F35" s="8" t="s">
        <v>53</v>
      </c>
      <c r="G35" s="8">
        <f t="shared" si="0"/>
        <v>80.5</v>
      </c>
      <c r="H35" s="9">
        <f t="shared" si="1"/>
        <v>53.666666666666664</v>
      </c>
      <c r="I35" s="7">
        <v>66</v>
      </c>
      <c r="J35" s="5" t="s">
        <v>95</v>
      </c>
    </row>
    <row r="36" spans="1:10" s="1" customFormat="1" ht="35.1" customHeight="1">
      <c r="A36" s="5">
        <v>32</v>
      </c>
      <c r="B36" s="12" t="s">
        <v>133</v>
      </c>
      <c r="C36" s="8" t="s">
        <v>188</v>
      </c>
      <c r="D36" s="8" t="s">
        <v>11</v>
      </c>
      <c r="E36" s="8" t="s">
        <v>60</v>
      </c>
      <c r="F36" s="8" t="s">
        <v>46</v>
      </c>
      <c r="G36" s="8">
        <f t="shared" si="0"/>
        <v>79.199999999999989</v>
      </c>
      <c r="H36" s="9">
        <f t="shared" si="1"/>
        <v>52.79999999999999</v>
      </c>
      <c r="I36" s="7">
        <v>67</v>
      </c>
      <c r="J36" s="5" t="s">
        <v>96</v>
      </c>
    </row>
    <row r="37" spans="1:10" s="1" customFormat="1" ht="35.1" customHeight="1">
      <c r="A37" s="5">
        <v>33</v>
      </c>
      <c r="B37" s="12" t="s">
        <v>134</v>
      </c>
      <c r="C37" s="8" t="s">
        <v>189</v>
      </c>
      <c r="D37" s="8" t="s">
        <v>11</v>
      </c>
      <c r="E37" s="8" t="s">
        <v>56</v>
      </c>
      <c r="F37" s="8" t="s">
        <v>61</v>
      </c>
      <c r="G37" s="8">
        <f t="shared" ref="G37:G41" si="2">E37*0.4+F37*0.6</f>
        <v>78.300000000000011</v>
      </c>
      <c r="H37" s="9">
        <f t="shared" ref="H37:H41" si="3">G37/1.5</f>
        <v>52.20000000000001</v>
      </c>
      <c r="I37" s="7">
        <v>69</v>
      </c>
      <c r="J37" s="5" t="s">
        <v>97</v>
      </c>
    </row>
    <row r="38" spans="1:10" s="1" customFormat="1" ht="35.1" customHeight="1">
      <c r="A38" s="5">
        <v>34</v>
      </c>
      <c r="B38" s="12" t="s">
        <v>135</v>
      </c>
      <c r="C38" s="8" t="s">
        <v>190</v>
      </c>
      <c r="D38" s="8" t="s">
        <v>11</v>
      </c>
      <c r="E38" s="8" t="s">
        <v>62</v>
      </c>
      <c r="F38" s="8" t="s">
        <v>57</v>
      </c>
      <c r="G38" s="8">
        <f t="shared" si="2"/>
        <v>78.099999999999994</v>
      </c>
      <c r="H38" s="9">
        <f t="shared" si="3"/>
        <v>52.066666666666663</v>
      </c>
      <c r="I38" s="7">
        <v>70</v>
      </c>
      <c r="J38" s="5" t="s">
        <v>98</v>
      </c>
    </row>
    <row r="39" spans="1:10" s="1" customFormat="1" ht="35.1" customHeight="1">
      <c r="A39" s="5">
        <v>35</v>
      </c>
      <c r="B39" s="12" t="s">
        <v>136</v>
      </c>
      <c r="C39" s="8" t="s">
        <v>191</v>
      </c>
      <c r="D39" s="8" t="s">
        <v>11</v>
      </c>
      <c r="E39" s="8" t="s">
        <v>63</v>
      </c>
      <c r="F39" s="8" t="s">
        <v>55</v>
      </c>
      <c r="G39" s="8">
        <f t="shared" si="2"/>
        <v>77.400000000000006</v>
      </c>
      <c r="H39" s="9">
        <f t="shared" si="3"/>
        <v>51.6</v>
      </c>
      <c r="I39" s="7">
        <v>72</v>
      </c>
      <c r="J39" s="5" t="s">
        <v>99</v>
      </c>
    </row>
    <row r="40" spans="1:10" s="1" customFormat="1" ht="35.1" customHeight="1">
      <c r="A40" s="5">
        <v>36</v>
      </c>
      <c r="B40" s="12" t="s">
        <v>137</v>
      </c>
      <c r="C40" s="8" t="s">
        <v>192</v>
      </c>
      <c r="D40" s="8" t="s">
        <v>11</v>
      </c>
      <c r="E40" s="8" t="s">
        <v>64</v>
      </c>
      <c r="F40" s="8" t="s">
        <v>40</v>
      </c>
      <c r="G40" s="8">
        <f t="shared" si="2"/>
        <v>77.2</v>
      </c>
      <c r="H40" s="9">
        <f t="shared" si="3"/>
        <v>51.466666666666669</v>
      </c>
      <c r="I40" s="7">
        <v>73</v>
      </c>
      <c r="J40" s="5" t="s">
        <v>100</v>
      </c>
    </row>
    <row r="41" spans="1:10" s="1" customFormat="1" ht="35.1" customHeight="1">
      <c r="A41" s="5">
        <v>37</v>
      </c>
      <c r="B41" s="12" t="s">
        <v>138</v>
      </c>
      <c r="C41" s="8" t="s">
        <v>193</v>
      </c>
      <c r="D41" s="8" t="s">
        <v>11</v>
      </c>
      <c r="E41" s="8" t="s">
        <v>52</v>
      </c>
      <c r="F41" s="8" t="s">
        <v>65</v>
      </c>
      <c r="G41" s="8">
        <f t="shared" si="2"/>
        <v>77</v>
      </c>
      <c r="H41" s="9">
        <f t="shared" si="3"/>
        <v>51.333333333333336</v>
      </c>
      <c r="I41" s="7">
        <v>74</v>
      </c>
      <c r="J41" s="5" t="s">
        <v>101</v>
      </c>
    </row>
  </sheetData>
  <sortState ref="A5:J79">
    <sortCondition ref="J5:J79" customList="入围面试"/>
    <sortCondition descending="1" ref="H5:H79"/>
    <sortCondition ref="I5:I79"/>
  </sortState>
  <mergeCells count="8">
    <mergeCell ref="J3:J4"/>
    <mergeCell ref="B3:B4"/>
    <mergeCell ref="A2:J2"/>
    <mergeCell ref="A1:J1"/>
    <mergeCell ref="E3:I3"/>
    <mergeCell ref="A3:A4"/>
    <mergeCell ref="C3:C4"/>
    <mergeCell ref="D3:D4"/>
  </mergeCells>
  <phoneticPr fontId="9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C6" sqref="C6"/>
    </sheetView>
  </sheetViews>
  <sheetFormatPr defaultColWidth="9" defaultRowHeight="13.5"/>
  <cols>
    <col min="1" max="1" width="6.125" style="23" customWidth="1"/>
    <col min="2" max="2" width="17" style="23" customWidth="1"/>
    <col min="3" max="3" width="9" style="23"/>
    <col min="4" max="4" width="4.75" style="23" customWidth="1"/>
    <col min="5" max="8" width="9" style="23"/>
    <col min="9" max="9" width="5" style="23" customWidth="1"/>
    <col min="10" max="16384" width="9" style="23"/>
  </cols>
  <sheetData>
    <row r="1" spans="1:11" s="17" customFormat="1" ht="29.25" customHeight="1">
      <c r="A1" s="29" t="s">
        <v>139</v>
      </c>
      <c r="B1" s="29"/>
      <c r="C1" s="29"/>
      <c r="D1" s="29"/>
      <c r="E1" s="29"/>
      <c r="F1" s="29"/>
      <c r="G1" s="29"/>
      <c r="H1" s="29"/>
      <c r="I1" s="29"/>
      <c r="J1" s="29"/>
    </row>
    <row r="2" spans="1:11" s="18" customFormat="1" ht="24.75" customHeight="1">
      <c r="A2" s="27" t="s">
        <v>141</v>
      </c>
      <c r="B2" s="43"/>
      <c r="C2" s="43"/>
      <c r="D2" s="43"/>
      <c r="E2" s="43"/>
      <c r="F2" s="43"/>
      <c r="G2" s="43"/>
      <c r="H2" s="43"/>
      <c r="I2" s="43"/>
      <c r="J2" s="43"/>
    </row>
    <row r="3" spans="1:11" s="18" customFormat="1" ht="27.75" customHeight="1">
      <c r="A3" s="44" t="s">
        <v>0</v>
      </c>
      <c r="B3" s="41" t="s">
        <v>69</v>
      </c>
      <c r="C3" s="48" t="s">
        <v>1</v>
      </c>
      <c r="D3" s="44" t="s">
        <v>2</v>
      </c>
      <c r="E3" s="38" t="s">
        <v>3</v>
      </c>
      <c r="F3" s="39"/>
      <c r="G3" s="39"/>
      <c r="H3" s="39"/>
      <c r="I3" s="40"/>
      <c r="J3" s="24" t="s">
        <v>4</v>
      </c>
    </row>
    <row r="4" spans="1:11" s="17" customFormat="1" ht="35.25" customHeight="1">
      <c r="A4" s="45"/>
      <c r="B4" s="42"/>
      <c r="C4" s="49"/>
      <c r="D4" s="46"/>
      <c r="E4" s="19" t="s">
        <v>5</v>
      </c>
      <c r="F4" s="19" t="s">
        <v>6</v>
      </c>
      <c r="G4" s="19" t="s">
        <v>7</v>
      </c>
      <c r="H4" s="20" t="s">
        <v>8</v>
      </c>
      <c r="I4" s="21" t="s">
        <v>68</v>
      </c>
      <c r="J4" s="24"/>
    </row>
    <row r="5" spans="1:11" s="17" customFormat="1" ht="30" customHeight="1">
      <c r="A5" s="13">
        <v>1</v>
      </c>
      <c r="B5" s="14" t="s">
        <v>142</v>
      </c>
      <c r="C5" s="14" t="s">
        <v>155</v>
      </c>
      <c r="D5" s="14" t="s">
        <v>11</v>
      </c>
      <c r="E5" s="14" t="s">
        <v>66</v>
      </c>
      <c r="F5" s="14" t="s">
        <v>22</v>
      </c>
      <c r="G5" s="14">
        <f t="shared" ref="G5:G6" si="0">E5*0.4+F5*0.6</f>
        <v>105.3</v>
      </c>
      <c r="H5" s="22">
        <f t="shared" ref="H5:H6" si="1">G5/1.5</f>
        <v>70.2</v>
      </c>
      <c r="I5" s="13">
        <v>2</v>
      </c>
      <c r="J5" s="16" t="s">
        <v>145</v>
      </c>
      <c r="K5" s="18"/>
    </row>
    <row r="6" spans="1:11" s="17" customFormat="1" ht="30" customHeight="1">
      <c r="A6" s="13">
        <v>2</v>
      </c>
      <c r="B6" s="14" t="s">
        <v>143</v>
      </c>
      <c r="C6" s="14" t="s">
        <v>156</v>
      </c>
      <c r="D6" s="14" t="s">
        <v>11</v>
      </c>
      <c r="E6" s="14" t="s">
        <v>31</v>
      </c>
      <c r="F6" s="14" t="s">
        <v>64</v>
      </c>
      <c r="G6" s="14">
        <f t="shared" si="0"/>
        <v>84.4</v>
      </c>
      <c r="H6" s="22">
        <f t="shared" si="1"/>
        <v>56.266666666666673</v>
      </c>
      <c r="I6" s="13">
        <v>17</v>
      </c>
      <c r="J6" s="16" t="s">
        <v>85</v>
      </c>
      <c r="K6" s="18"/>
    </row>
    <row r="7" spans="1:11" s="17" customFormat="1" ht="30" customHeight="1">
      <c r="A7" s="13">
        <v>3</v>
      </c>
      <c r="B7" s="14" t="s">
        <v>144</v>
      </c>
      <c r="C7" s="14" t="s">
        <v>157</v>
      </c>
      <c r="D7" s="14" t="s">
        <v>11</v>
      </c>
      <c r="E7" s="14" t="s">
        <v>44</v>
      </c>
      <c r="F7" s="14" t="s">
        <v>61</v>
      </c>
      <c r="G7" s="14">
        <f>E7*0.4+F7*0.6</f>
        <v>78.900000000000006</v>
      </c>
      <c r="H7" s="22">
        <f>G7/1.5</f>
        <v>52.6</v>
      </c>
      <c r="I7" s="13">
        <v>23</v>
      </c>
      <c r="J7" s="13" t="s">
        <v>151</v>
      </c>
      <c r="K7" s="18"/>
    </row>
  </sheetData>
  <sortState ref="A5:J30">
    <sortCondition ref="J5:J30"/>
    <sortCondition descending="1" ref="H5:H30"/>
    <sortCondition ref="I5:I30"/>
  </sortState>
  <mergeCells count="8">
    <mergeCell ref="A1:J1"/>
    <mergeCell ref="E3:I3"/>
    <mergeCell ref="J3:J4"/>
    <mergeCell ref="B3:B4"/>
    <mergeCell ref="A2:J2"/>
    <mergeCell ref="A3:A4"/>
    <mergeCell ref="C3:C4"/>
    <mergeCell ref="D3:D4"/>
  </mergeCells>
  <phoneticPr fontId="9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C15" sqref="C15"/>
    </sheetView>
  </sheetViews>
  <sheetFormatPr defaultColWidth="9" defaultRowHeight="13.5"/>
  <cols>
    <col min="1" max="1" width="6" customWidth="1"/>
    <col min="2" max="2" width="14.125" customWidth="1"/>
    <col min="4" max="4" width="4.125" customWidth="1"/>
    <col min="9" max="9" width="5.125" customWidth="1"/>
    <col min="10" max="10" width="10.375" customWidth="1"/>
  </cols>
  <sheetData>
    <row r="1" spans="1:10" s="1" customFormat="1" ht="29.25" customHeight="1">
      <c r="A1" s="29" t="s">
        <v>139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s="2" customFormat="1" ht="24.75" customHeight="1">
      <c r="A2" s="47" t="s">
        <v>148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s="2" customFormat="1" ht="27.75" customHeight="1">
      <c r="A3" s="44" t="s">
        <v>0</v>
      </c>
      <c r="B3" s="41" t="s">
        <v>69</v>
      </c>
      <c r="C3" s="48" t="s">
        <v>1</v>
      </c>
      <c r="D3" s="44" t="s">
        <v>2</v>
      </c>
      <c r="E3" s="38" t="s">
        <v>3</v>
      </c>
      <c r="F3" s="39"/>
      <c r="G3" s="39"/>
      <c r="H3" s="39"/>
      <c r="I3" s="40"/>
      <c r="J3" s="24" t="s">
        <v>4</v>
      </c>
    </row>
    <row r="4" spans="1:10" s="1" customFormat="1" ht="35.25" customHeight="1">
      <c r="A4" s="45"/>
      <c r="B4" s="42"/>
      <c r="C4" s="49"/>
      <c r="D4" s="46"/>
      <c r="E4" s="19" t="s">
        <v>5</v>
      </c>
      <c r="F4" s="19" t="s">
        <v>6</v>
      </c>
      <c r="G4" s="19" t="s">
        <v>7</v>
      </c>
      <c r="H4" s="20" t="s">
        <v>8</v>
      </c>
      <c r="I4" s="21" t="s">
        <v>68</v>
      </c>
      <c r="J4" s="24"/>
    </row>
    <row r="5" spans="1:10" s="3" customFormat="1" ht="30" customHeight="1">
      <c r="A5" s="13">
        <v>1</v>
      </c>
      <c r="B5" s="14" t="s">
        <v>146</v>
      </c>
      <c r="C5" s="14" t="s">
        <v>153</v>
      </c>
      <c r="D5" s="14" t="s">
        <v>11</v>
      </c>
      <c r="E5" s="14" t="s">
        <v>67</v>
      </c>
      <c r="F5" s="14" t="s">
        <v>20</v>
      </c>
      <c r="G5" s="14">
        <f>E5*0.4+F5*0.6</f>
        <v>111.60000000000001</v>
      </c>
      <c r="H5" s="22">
        <f>G5/1.5</f>
        <v>74.400000000000006</v>
      </c>
      <c r="I5" s="16">
        <v>1</v>
      </c>
      <c r="J5" s="13" t="s">
        <v>70</v>
      </c>
    </row>
    <row r="6" spans="1:10" s="3" customFormat="1" ht="39" customHeight="1">
      <c r="A6" s="13">
        <v>2</v>
      </c>
      <c r="B6" s="14" t="s">
        <v>147</v>
      </c>
      <c r="C6" s="14" t="s">
        <v>154</v>
      </c>
      <c r="D6" s="14" t="s">
        <v>19</v>
      </c>
      <c r="E6" s="14" t="s">
        <v>9</v>
      </c>
      <c r="F6" s="14" t="s">
        <v>25</v>
      </c>
      <c r="G6" s="14">
        <f>E6*0.4+F6*0.6</f>
        <v>106.6</v>
      </c>
      <c r="H6" s="22">
        <f>G6/1.5</f>
        <v>71.066666666666663</v>
      </c>
      <c r="I6" s="16">
        <v>2</v>
      </c>
      <c r="J6" s="13" t="s">
        <v>70</v>
      </c>
    </row>
  </sheetData>
  <mergeCells count="8">
    <mergeCell ref="A1:J1"/>
    <mergeCell ref="J3:J4"/>
    <mergeCell ref="B3:B4"/>
    <mergeCell ref="E3:I3"/>
    <mergeCell ref="A2:J2"/>
    <mergeCell ref="A3:A4"/>
    <mergeCell ref="C3:C4"/>
    <mergeCell ref="D3:D4"/>
  </mergeCells>
  <phoneticPr fontId="9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5"/>
  <sheetViews>
    <sheetView workbookViewId="0">
      <selection activeCell="E17" sqref="E17"/>
    </sheetView>
  </sheetViews>
  <sheetFormatPr defaultColWidth="9" defaultRowHeight="13.5"/>
  <cols>
    <col min="1" max="1" width="5.125" customWidth="1"/>
    <col min="2" max="2" width="14.5" customWidth="1"/>
    <col min="4" max="4" width="6.75" customWidth="1"/>
    <col min="9" max="9" width="7.5" customWidth="1"/>
  </cols>
  <sheetData>
    <row r="1" spans="1:10" s="1" customFormat="1" ht="29.25" customHeight="1">
      <c r="A1" s="29" t="s">
        <v>139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s="2" customFormat="1" ht="24.75" customHeight="1">
      <c r="A2" s="27" t="s">
        <v>149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s="2" customFormat="1" ht="27.75" customHeight="1">
      <c r="A3" s="44" t="s">
        <v>0</v>
      </c>
      <c r="B3" s="41" t="s">
        <v>69</v>
      </c>
      <c r="C3" s="48" t="s">
        <v>1</v>
      </c>
      <c r="D3" s="44" t="s">
        <v>2</v>
      </c>
      <c r="E3" s="38" t="s">
        <v>3</v>
      </c>
      <c r="F3" s="39"/>
      <c r="G3" s="39"/>
      <c r="H3" s="39"/>
      <c r="I3" s="40"/>
      <c r="J3" s="24" t="s">
        <v>4</v>
      </c>
    </row>
    <row r="4" spans="1:10" s="1" customFormat="1" ht="35.25" customHeight="1">
      <c r="A4" s="45"/>
      <c r="B4" s="42"/>
      <c r="C4" s="49"/>
      <c r="D4" s="46"/>
      <c r="E4" s="19" t="s">
        <v>5</v>
      </c>
      <c r="F4" s="19" t="s">
        <v>6</v>
      </c>
      <c r="G4" s="19" t="s">
        <v>7</v>
      </c>
      <c r="H4" s="20" t="s">
        <v>8</v>
      </c>
      <c r="I4" s="21" t="s">
        <v>68</v>
      </c>
      <c r="J4" s="24"/>
    </row>
    <row r="5" spans="1:10" s="3" customFormat="1" ht="51" customHeight="1">
      <c r="A5" s="13">
        <v>1</v>
      </c>
      <c r="B5" s="14" t="s">
        <v>150</v>
      </c>
      <c r="C5" s="14" t="s">
        <v>152</v>
      </c>
      <c r="D5" s="14" t="s">
        <v>19</v>
      </c>
      <c r="E5" s="14" t="s">
        <v>42</v>
      </c>
      <c r="F5" s="14" t="s">
        <v>44</v>
      </c>
      <c r="G5" s="14">
        <f>E5*0.4+F5*0.6</f>
        <v>89.7</v>
      </c>
      <c r="H5" s="22">
        <f>G5/1.5</f>
        <v>59.800000000000004</v>
      </c>
      <c r="I5" s="16">
        <v>2</v>
      </c>
      <c r="J5" s="13" t="s">
        <v>70</v>
      </c>
    </row>
  </sheetData>
  <mergeCells count="8">
    <mergeCell ref="A2:J2"/>
    <mergeCell ref="A1:J1"/>
    <mergeCell ref="J3:J4"/>
    <mergeCell ref="A3:A4"/>
    <mergeCell ref="C3:C4"/>
    <mergeCell ref="D3:D4"/>
    <mergeCell ref="B3:B4"/>
    <mergeCell ref="E3:I3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幼儿园资格复审</vt:lpstr>
      <vt:lpstr>中职英语资格复审</vt:lpstr>
      <vt:lpstr>中职政治资格复审</vt:lpstr>
      <vt:lpstr>中职数学资格复审</vt:lpstr>
      <vt:lpstr>幼儿园资格复审!Print_Titles</vt:lpstr>
      <vt:lpstr>中职英语资格复审!Print_Titles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Microsoft</cp:lastModifiedBy>
  <cp:lastPrinted>2021-07-26T08:02:05Z</cp:lastPrinted>
  <dcterms:created xsi:type="dcterms:W3CDTF">2021-07-19T02:39:00Z</dcterms:created>
  <dcterms:modified xsi:type="dcterms:W3CDTF">2021-07-26T08:40:11Z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144ED2CB708F40C58325C6E31FC3DF18</vt:lpwstr>
  </property>
</Properties>
</file>