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<sst xmlns="http://schemas.openxmlformats.org/spreadsheetml/2006/main" count="57">
  <si>
    <t>2021年武当山特区公开招聘幼儿教师综合成绩公示</t>
  </si>
  <si>
    <t>序号</t>
  </si>
  <si>
    <t>岗位</t>
  </si>
  <si>
    <t>准考证号</t>
  </si>
  <si>
    <t>笔试成绩</t>
  </si>
  <si>
    <t>笔试折算分</t>
  </si>
  <si>
    <t>面试成绩</t>
  </si>
  <si>
    <t>面试折算分</t>
  </si>
  <si>
    <t>总成绩</t>
  </si>
  <si>
    <t>讲课成绩</t>
  </si>
  <si>
    <t>讲课成绩折算</t>
  </si>
  <si>
    <t>才艺展示成绩</t>
  </si>
  <si>
    <t>才艺成绩折算</t>
  </si>
  <si>
    <t>面试得分</t>
  </si>
  <si>
    <r>
      <rPr>
        <sz val="11"/>
        <rFont val="Calibri"/>
        <charset val="0"/>
      </rPr>
      <t>02</t>
    </r>
    <r>
      <rPr>
        <sz val="11"/>
        <rFont val="宋体"/>
        <charset val="134"/>
      </rPr>
      <t>幼儿园教学教师</t>
    </r>
  </si>
  <si>
    <t>W026626</t>
  </si>
  <si>
    <t>W026909</t>
  </si>
  <si>
    <t>W026708</t>
  </si>
  <si>
    <t>W026728</t>
  </si>
  <si>
    <t>缺考</t>
  </si>
  <si>
    <t>W026807</t>
  </si>
  <si>
    <t>W026711</t>
  </si>
  <si>
    <t>W027001</t>
  </si>
  <si>
    <t>W026704</t>
  </si>
  <si>
    <t>W026927</t>
  </si>
  <si>
    <t>W026727</t>
  </si>
  <si>
    <t>W026803</t>
  </si>
  <si>
    <t>W026809</t>
  </si>
  <si>
    <t>W026905</t>
  </si>
  <si>
    <t>W026924</t>
  </si>
  <si>
    <t>W026629</t>
  </si>
  <si>
    <t>W026707</t>
  </si>
  <si>
    <r>
      <rPr>
        <sz val="11"/>
        <rFont val="Calibri"/>
        <charset val="0"/>
      </rPr>
      <t>01</t>
    </r>
    <r>
      <rPr>
        <sz val="11"/>
        <rFont val="宋体"/>
        <charset val="134"/>
      </rPr>
      <t>幼儿园教学教师</t>
    </r>
  </si>
  <si>
    <t>W016225</t>
  </si>
  <si>
    <t>W016425</t>
  </si>
  <si>
    <t>W016217</t>
  </si>
  <si>
    <t>W016303</t>
  </si>
  <si>
    <t>W016620</t>
  </si>
  <si>
    <t>W016230</t>
  </si>
  <si>
    <t>W016401</t>
  </si>
  <si>
    <t>W016614</t>
  </si>
  <si>
    <t>W016424</t>
  </si>
  <si>
    <t>W016528</t>
  </si>
  <si>
    <t>W016506</t>
  </si>
  <si>
    <t>W016204</t>
  </si>
  <si>
    <t>W016416</t>
  </si>
  <si>
    <t>W016223</t>
  </si>
  <si>
    <t>W016423</t>
  </si>
  <si>
    <t>W016124</t>
  </si>
  <si>
    <t>W016406</t>
  </si>
  <si>
    <t>W016212</t>
  </si>
  <si>
    <t>W016501</t>
  </si>
  <si>
    <t>W016529</t>
  </si>
  <si>
    <t>01幼儿园教学教师</t>
  </si>
  <si>
    <t>W016207</t>
  </si>
  <si>
    <t>W016530</t>
  </si>
  <si>
    <t>W016412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</si>
</sst>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177" formatCode="0;[Red]0"/>
  </numFmts>
  <fonts count="28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Calibri"/>
      <charset val="0"/>
    </font>
    <font>
      <sz val="12"/>
      <name val="宋体"/>
      <charset val="134"/>
    </font>
    <font>
      <sz val="10"/>
      <name val="宋体"/>
      <charset val="0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14" borderId="14" applyNumberFormat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25" fillId="28" borderId="1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shrinkToFit="1"/>
      <protection locked="0"/>
    </xf>
    <xf numFmtId="0" fontId="2" fillId="0" borderId="2" xfId="0" applyFont="1" applyFill="1" applyBorder="1" applyAlignment="1" applyProtection="1">
      <alignment horizontal="center" vertical="center" shrinkToFit="1"/>
      <protection locked="0"/>
    </xf>
    <xf numFmtId="0" fontId="2" fillId="0" borderId="3" xfId="0" applyFont="1" applyFill="1" applyBorder="1" applyAlignment="1" applyProtection="1">
      <alignment horizontal="center" vertical="center" shrinkToFit="1"/>
      <protection locked="0"/>
    </xf>
    <xf numFmtId="0" fontId="2" fillId="0" borderId="4" xfId="0" applyFont="1" applyFill="1" applyBorder="1" applyAlignment="1" applyProtection="1">
      <alignment horizontal="center" vertical="center" shrinkToFit="1"/>
      <protection locked="0"/>
    </xf>
    <xf numFmtId="0" fontId="3" fillId="0" borderId="5" xfId="0" applyFont="1" applyFill="1" applyBorder="1" applyAlignment="1" applyProtection="1">
      <alignment horizontal="center" vertical="center" shrinkToFit="1"/>
      <protection locked="0"/>
    </xf>
    <xf numFmtId="0" fontId="2" fillId="0" borderId="5" xfId="0" applyFont="1" applyFill="1" applyBorder="1" applyAlignment="1" applyProtection="1">
      <alignment horizontal="center" vertical="center" shrinkToFit="1"/>
      <protection locked="0"/>
    </xf>
    <xf numFmtId="0" fontId="4" fillId="0" borderId="5" xfId="0" applyFont="1" applyFill="1" applyBorder="1" applyAlignment="1" applyProtection="1">
      <alignment horizontal="center" vertical="center" shrinkToFit="1"/>
      <protection locked="0"/>
    </xf>
    <xf numFmtId="177" fontId="5" fillId="0" borderId="5" xfId="0" applyNumberFormat="1" applyFont="1" applyFill="1" applyBorder="1" applyAlignment="1" applyProtection="1">
      <alignment horizontal="center" vertical="center" shrinkToFit="1"/>
      <protection locked="0"/>
    </xf>
    <xf numFmtId="176" fontId="6" fillId="0" borderId="5" xfId="0" applyNumberFormat="1" applyFont="1" applyFill="1" applyBorder="1" applyAlignment="1" applyProtection="1">
      <alignment horizontal="center" vertical="center" shrinkToFit="1"/>
    </xf>
    <xf numFmtId="0" fontId="6" fillId="0" borderId="5" xfId="0" applyFont="1" applyFill="1" applyBorder="1" applyAlignment="1" applyProtection="1">
      <alignment horizontal="center" vertical="center" shrinkToFit="1"/>
      <protection locked="0"/>
    </xf>
    <xf numFmtId="176" fontId="7" fillId="0" borderId="5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 applyProtection="1">
      <alignment horizontal="center" vertical="center" shrinkToFit="1"/>
      <protection locked="0"/>
    </xf>
    <xf numFmtId="0" fontId="7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tabSelected="1" workbookViewId="0">
      <selection activeCell="N15" sqref="N15"/>
    </sheetView>
  </sheetViews>
  <sheetFormatPr defaultColWidth="9" defaultRowHeight="13.5"/>
  <cols>
    <col min="2" max="2" width="18.5" customWidth="1"/>
    <col min="3" max="3" width="10.375" customWidth="1"/>
    <col min="6" max="10" width="10.375" customWidth="1"/>
    <col min="12" max="12" width="11.25" customWidth="1"/>
  </cols>
  <sheetData>
    <row r="1" ht="3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/>
      <c r="H2" s="4"/>
      <c r="I2" s="4"/>
      <c r="J2" s="13"/>
      <c r="K2" s="2" t="s">
        <v>7</v>
      </c>
      <c r="L2" s="2" t="s">
        <v>8</v>
      </c>
    </row>
    <row r="3" spans="1:12">
      <c r="A3" s="5"/>
      <c r="B3" s="5"/>
      <c r="C3" s="5"/>
      <c r="D3" s="5"/>
      <c r="E3" s="5"/>
      <c r="F3" s="6" t="s">
        <v>9</v>
      </c>
      <c r="G3" s="6" t="s">
        <v>10</v>
      </c>
      <c r="H3" s="7" t="s">
        <v>11</v>
      </c>
      <c r="I3" s="7" t="s">
        <v>12</v>
      </c>
      <c r="J3" s="7" t="s">
        <v>13</v>
      </c>
      <c r="K3" s="5"/>
      <c r="L3" s="5"/>
    </row>
    <row r="4" ht="15" spans="1:12">
      <c r="A4" s="8">
        <v>1</v>
      </c>
      <c r="B4" s="8" t="s">
        <v>14</v>
      </c>
      <c r="C4" s="9" t="s">
        <v>15</v>
      </c>
      <c r="D4" s="10">
        <v>78.5</v>
      </c>
      <c r="E4" s="11">
        <f t="shared" ref="E4:E19" si="0">D4*0.4</f>
        <v>31.4</v>
      </c>
      <c r="F4" s="12">
        <v>80.2</v>
      </c>
      <c r="G4" s="11">
        <f t="shared" ref="G4:G6" si="1">F4*0.7</f>
        <v>56.14</v>
      </c>
      <c r="H4" s="12">
        <v>78.6</v>
      </c>
      <c r="I4" s="11">
        <f t="shared" ref="I4:I6" si="2">H4*0.3</f>
        <v>23.58</v>
      </c>
      <c r="J4" s="11">
        <f t="shared" ref="J4:J6" si="3">G4+I4</f>
        <v>79.72</v>
      </c>
      <c r="K4" s="11">
        <f t="shared" ref="K4:K6" si="4">J4*0.6</f>
        <v>47.832</v>
      </c>
      <c r="L4" s="11">
        <f t="shared" ref="L4:L6" si="5">E4+K4</f>
        <v>79.232</v>
      </c>
    </row>
    <row r="5" ht="15" spans="1:12">
      <c r="A5" s="8">
        <v>2</v>
      </c>
      <c r="B5" s="8" t="s">
        <v>14</v>
      </c>
      <c r="C5" s="9" t="s">
        <v>16</v>
      </c>
      <c r="D5" s="10">
        <v>78.5</v>
      </c>
      <c r="E5" s="11">
        <f t="shared" si="0"/>
        <v>31.4</v>
      </c>
      <c r="F5" s="12">
        <v>83</v>
      </c>
      <c r="G5" s="11">
        <f t="shared" si="1"/>
        <v>58.1</v>
      </c>
      <c r="H5" s="12">
        <v>81.2</v>
      </c>
      <c r="I5" s="11">
        <f t="shared" si="2"/>
        <v>24.36</v>
      </c>
      <c r="J5" s="11">
        <f t="shared" si="3"/>
        <v>82.46</v>
      </c>
      <c r="K5" s="11">
        <f t="shared" si="4"/>
        <v>49.476</v>
      </c>
      <c r="L5" s="11">
        <f t="shared" si="5"/>
        <v>80.876</v>
      </c>
    </row>
    <row r="6" ht="15" spans="1:12">
      <c r="A6" s="8">
        <v>3</v>
      </c>
      <c r="B6" s="8" t="s">
        <v>14</v>
      </c>
      <c r="C6" s="9" t="s">
        <v>17</v>
      </c>
      <c r="D6" s="10">
        <v>78</v>
      </c>
      <c r="E6" s="11">
        <f t="shared" si="0"/>
        <v>31.2</v>
      </c>
      <c r="F6" s="12">
        <v>80.4</v>
      </c>
      <c r="G6" s="11">
        <f t="shared" si="1"/>
        <v>56.28</v>
      </c>
      <c r="H6" s="12">
        <v>82</v>
      </c>
      <c r="I6" s="11">
        <f t="shared" si="2"/>
        <v>24.6</v>
      </c>
      <c r="J6" s="11">
        <f t="shared" si="3"/>
        <v>80.88</v>
      </c>
      <c r="K6" s="11">
        <f t="shared" si="4"/>
        <v>48.528</v>
      </c>
      <c r="L6" s="11">
        <f t="shared" si="5"/>
        <v>79.728</v>
      </c>
    </row>
    <row r="7" ht="15" spans="1:12">
      <c r="A7" s="8">
        <v>4</v>
      </c>
      <c r="B7" s="8" t="s">
        <v>14</v>
      </c>
      <c r="C7" s="9" t="s">
        <v>18</v>
      </c>
      <c r="D7" s="10">
        <v>77.5</v>
      </c>
      <c r="E7" s="11">
        <f t="shared" si="0"/>
        <v>31</v>
      </c>
      <c r="F7" s="12" t="s">
        <v>19</v>
      </c>
      <c r="G7" s="12" t="s">
        <v>19</v>
      </c>
      <c r="H7" s="12" t="s">
        <v>19</v>
      </c>
      <c r="I7" s="12" t="s">
        <v>19</v>
      </c>
      <c r="J7" s="12" t="s">
        <v>19</v>
      </c>
      <c r="K7" s="12" t="s">
        <v>19</v>
      </c>
      <c r="L7" s="12" t="s">
        <v>19</v>
      </c>
    </row>
    <row r="8" ht="15" spans="1:12">
      <c r="A8" s="8">
        <v>5</v>
      </c>
      <c r="B8" s="8" t="s">
        <v>14</v>
      </c>
      <c r="C8" s="9" t="s">
        <v>20</v>
      </c>
      <c r="D8" s="10">
        <v>77</v>
      </c>
      <c r="E8" s="11">
        <f t="shared" si="0"/>
        <v>30.8</v>
      </c>
      <c r="F8" s="12">
        <v>89</v>
      </c>
      <c r="G8" s="11">
        <f t="shared" ref="G8:G19" si="6">F8*0.7</f>
        <v>62.3</v>
      </c>
      <c r="H8" s="12">
        <v>89.3</v>
      </c>
      <c r="I8" s="11">
        <f t="shared" ref="I8:I19" si="7">H8*0.3</f>
        <v>26.79</v>
      </c>
      <c r="J8" s="11">
        <f t="shared" ref="J8:J19" si="8">G8+I8</f>
        <v>89.09</v>
      </c>
      <c r="K8" s="11">
        <f t="shared" ref="K8:K19" si="9">J8*0.6</f>
        <v>53.454</v>
      </c>
      <c r="L8" s="11">
        <f t="shared" ref="L8:L19" si="10">E8+K8</f>
        <v>84.254</v>
      </c>
    </row>
    <row r="9" ht="15" spans="1:12">
      <c r="A9" s="8">
        <v>6</v>
      </c>
      <c r="B9" s="8" t="s">
        <v>14</v>
      </c>
      <c r="C9" s="9" t="s">
        <v>21</v>
      </c>
      <c r="D9" s="10">
        <v>76.5</v>
      </c>
      <c r="E9" s="11">
        <f t="shared" si="0"/>
        <v>30.6</v>
      </c>
      <c r="F9" s="12">
        <v>89</v>
      </c>
      <c r="G9" s="11">
        <f t="shared" si="6"/>
        <v>62.3</v>
      </c>
      <c r="H9" s="12">
        <v>84.2</v>
      </c>
      <c r="I9" s="11">
        <f t="shared" si="7"/>
        <v>25.26</v>
      </c>
      <c r="J9" s="11">
        <f t="shared" si="8"/>
        <v>87.56</v>
      </c>
      <c r="K9" s="11">
        <f t="shared" si="9"/>
        <v>52.536</v>
      </c>
      <c r="L9" s="11">
        <f t="shared" si="10"/>
        <v>83.136</v>
      </c>
    </row>
    <row r="10" ht="15" spans="1:12">
      <c r="A10" s="8">
        <v>7</v>
      </c>
      <c r="B10" s="8" t="s">
        <v>14</v>
      </c>
      <c r="C10" s="9" t="s">
        <v>22</v>
      </c>
      <c r="D10" s="10">
        <v>76.5</v>
      </c>
      <c r="E10" s="11">
        <f t="shared" si="0"/>
        <v>30.6</v>
      </c>
      <c r="F10" s="12">
        <v>86</v>
      </c>
      <c r="G10" s="11">
        <f t="shared" si="6"/>
        <v>60.2</v>
      </c>
      <c r="H10" s="12">
        <v>87.4</v>
      </c>
      <c r="I10" s="11">
        <f t="shared" si="7"/>
        <v>26.22</v>
      </c>
      <c r="J10" s="11">
        <f t="shared" si="8"/>
        <v>86.42</v>
      </c>
      <c r="K10" s="11">
        <f t="shared" si="9"/>
        <v>51.852</v>
      </c>
      <c r="L10" s="11">
        <f t="shared" si="10"/>
        <v>82.452</v>
      </c>
    </row>
    <row r="11" ht="15" spans="1:12">
      <c r="A11" s="8">
        <v>8</v>
      </c>
      <c r="B11" s="8" t="s">
        <v>14</v>
      </c>
      <c r="C11" s="9" t="s">
        <v>23</v>
      </c>
      <c r="D11" s="10">
        <v>75.5</v>
      </c>
      <c r="E11" s="11">
        <f t="shared" si="0"/>
        <v>30.2</v>
      </c>
      <c r="F11" s="12">
        <v>83.6</v>
      </c>
      <c r="G11" s="11">
        <f t="shared" si="6"/>
        <v>58.52</v>
      </c>
      <c r="H11" s="12">
        <v>81.8</v>
      </c>
      <c r="I11" s="11">
        <f t="shared" si="7"/>
        <v>24.54</v>
      </c>
      <c r="J11" s="11">
        <f t="shared" si="8"/>
        <v>83.06</v>
      </c>
      <c r="K11" s="11">
        <f t="shared" si="9"/>
        <v>49.836</v>
      </c>
      <c r="L11" s="11">
        <f t="shared" si="10"/>
        <v>80.036</v>
      </c>
    </row>
    <row r="12" ht="15" spans="1:12">
      <c r="A12" s="8">
        <v>9</v>
      </c>
      <c r="B12" s="8" t="s">
        <v>14</v>
      </c>
      <c r="C12" s="9" t="s">
        <v>24</v>
      </c>
      <c r="D12" s="10">
        <v>75.5</v>
      </c>
      <c r="E12" s="11">
        <f t="shared" si="0"/>
        <v>30.2</v>
      </c>
      <c r="F12" s="12">
        <v>87.8</v>
      </c>
      <c r="G12" s="11">
        <f t="shared" si="6"/>
        <v>61.46</v>
      </c>
      <c r="H12" s="12">
        <v>85.6</v>
      </c>
      <c r="I12" s="11">
        <f t="shared" si="7"/>
        <v>25.68</v>
      </c>
      <c r="J12" s="11">
        <f t="shared" si="8"/>
        <v>87.14</v>
      </c>
      <c r="K12" s="11">
        <f t="shared" si="9"/>
        <v>52.284</v>
      </c>
      <c r="L12" s="11">
        <f t="shared" si="10"/>
        <v>82.484</v>
      </c>
    </row>
    <row r="13" ht="15" spans="1:12">
      <c r="A13" s="8">
        <v>10</v>
      </c>
      <c r="B13" s="8" t="s">
        <v>14</v>
      </c>
      <c r="C13" s="9" t="s">
        <v>25</v>
      </c>
      <c r="D13" s="10">
        <v>75</v>
      </c>
      <c r="E13" s="11">
        <f t="shared" si="0"/>
        <v>30</v>
      </c>
      <c r="F13" s="12">
        <v>78.4</v>
      </c>
      <c r="G13" s="11">
        <f t="shared" si="6"/>
        <v>54.88</v>
      </c>
      <c r="H13" s="12">
        <v>79.2</v>
      </c>
      <c r="I13" s="11">
        <f t="shared" si="7"/>
        <v>23.76</v>
      </c>
      <c r="J13" s="11">
        <f t="shared" si="8"/>
        <v>78.64</v>
      </c>
      <c r="K13" s="11">
        <f t="shared" si="9"/>
        <v>47.184</v>
      </c>
      <c r="L13" s="11">
        <f t="shared" si="10"/>
        <v>77.184</v>
      </c>
    </row>
    <row r="14" ht="15" spans="1:12">
      <c r="A14" s="8">
        <v>11</v>
      </c>
      <c r="B14" s="8" t="s">
        <v>14</v>
      </c>
      <c r="C14" s="9" t="s">
        <v>26</v>
      </c>
      <c r="D14" s="10">
        <v>75</v>
      </c>
      <c r="E14" s="11">
        <f t="shared" si="0"/>
        <v>30</v>
      </c>
      <c r="F14" s="12">
        <v>77.8</v>
      </c>
      <c r="G14" s="11">
        <f t="shared" si="6"/>
        <v>54.46</v>
      </c>
      <c r="H14" s="12">
        <v>76.4</v>
      </c>
      <c r="I14" s="11">
        <f t="shared" si="7"/>
        <v>22.92</v>
      </c>
      <c r="J14" s="11">
        <f t="shared" si="8"/>
        <v>77.38</v>
      </c>
      <c r="K14" s="11">
        <f t="shared" si="9"/>
        <v>46.428</v>
      </c>
      <c r="L14" s="11">
        <f t="shared" si="10"/>
        <v>76.428</v>
      </c>
    </row>
    <row r="15" ht="15" spans="1:12">
      <c r="A15" s="8">
        <v>12</v>
      </c>
      <c r="B15" s="8" t="s">
        <v>14</v>
      </c>
      <c r="C15" s="9" t="s">
        <v>27</v>
      </c>
      <c r="D15" s="10">
        <v>74.5</v>
      </c>
      <c r="E15" s="11">
        <f t="shared" si="0"/>
        <v>29.8</v>
      </c>
      <c r="F15" s="12">
        <v>76.4</v>
      </c>
      <c r="G15" s="11">
        <f t="shared" si="6"/>
        <v>53.48</v>
      </c>
      <c r="H15" s="12">
        <v>76</v>
      </c>
      <c r="I15" s="11">
        <f t="shared" si="7"/>
        <v>22.8</v>
      </c>
      <c r="J15" s="11">
        <f t="shared" si="8"/>
        <v>76.28</v>
      </c>
      <c r="K15" s="11">
        <f t="shared" si="9"/>
        <v>45.768</v>
      </c>
      <c r="L15" s="11">
        <f t="shared" si="10"/>
        <v>75.568</v>
      </c>
    </row>
    <row r="16" ht="15" spans="1:12">
      <c r="A16" s="8">
        <v>13</v>
      </c>
      <c r="B16" s="8" t="s">
        <v>14</v>
      </c>
      <c r="C16" s="9" t="s">
        <v>28</v>
      </c>
      <c r="D16" s="10">
        <v>74.5</v>
      </c>
      <c r="E16" s="11">
        <f t="shared" si="0"/>
        <v>29.8</v>
      </c>
      <c r="F16" s="12">
        <v>80.4</v>
      </c>
      <c r="G16" s="11">
        <f t="shared" si="6"/>
        <v>56.28</v>
      </c>
      <c r="H16" s="12">
        <v>84.8</v>
      </c>
      <c r="I16" s="11">
        <f t="shared" si="7"/>
        <v>25.44</v>
      </c>
      <c r="J16" s="11">
        <f t="shared" si="8"/>
        <v>81.72</v>
      </c>
      <c r="K16" s="11">
        <f t="shared" si="9"/>
        <v>49.032</v>
      </c>
      <c r="L16" s="11">
        <f t="shared" si="10"/>
        <v>78.832</v>
      </c>
    </row>
    <row r="17" ht="15" spans="1:12">
      <c r="A17" s="8">
        <v>14</v>
      </c>
      <c r="B17" s="8" t="s">
        <v>14</v>
      </c>
      <c r="C17" s="9" t="s">
        <v>29</v>
      </c>
      <c r="D17" s="10">
        <v>74</v>
      </c>
      <c r="E17" s="11">
        <f t="shared" si="0"/>
        <v>29.6</v>
      </c>
      <c r="F17" s="12">
        <v>77.6</v>
      </c>
      <c r="G17" s="11">
        <f t="shared" si="6"/>
        <v>54.32</v>
      </c>
      <c r="H17" s="12">
        <v>80.2</v>
      </c>
      <c r="I17" s="11">
        <f t="shared" si="7"/>
        <v>24.06</v>
      </c>
      <c r="J17" s="11">
        <f t="shared" si="8"/>
        <v>78.38</v>
      </c>
      <c r="K17" s="11">
        <f t="shared" si="9"/>
        <v>47.028</v>
      </c>
      <c r="L17" s="11">
        <f t="shared" si="10"/>
        <v>76.628</v>
      </c>
    </row>
    <row r="18" ht="15" spans="1:12">
      <c r="A18" s="8">
        <v>15</v>
      </c>
      <c r="B18" s="8" t="s">
        <v>14</v>
      </c>
      <c r="C18" s="9" t="s">
        <v>30</v>
      </c>
      <c r="D18" s="10">
        <v>73.5</v>
      </c>
      <c r="E18" s="11">
        <f t="shared" si="0"/>
        <v>29.4</v>
      </c>
      <c r="F18" s="12">
        <v>82</v>
      </c>
      <c r="G18" s="11">
        <f t="shared" si="6"/>
        <v>57.4</v>
      </c>
      <c r="H18" s="12">
        <v>83.6</v>
      </c>
      <c r="I18" s="11">
        <f t="shared" si="7"/>
        <v>25.08</v>
      </c>
      <c r="J18" s="11">
        <f t="shared" si="8"/>
        <v>82.48</v>
      </c>
      <c r="K18" s="11">
        <f t="shared" si="9"/>
        <v>49.488</v>
      </c>
      <c r="L18" s="11">
        <f t="shared" si="10"/>
        <v>78.888</v>
      </c>
    </row>
    <row r="19" ht="15" spans="1:12">
      <c r="A19" s="8">
        <v>16</v>
      </c>
      <c r="B19" s="8" t="s">
        <v>14</v>
      </c>
      <c r="C19" s="9" t="s">
        <v>31</v>
      </c>
      <c r="D19" s="10">
        <v>73.5</v>
      </c>
      <c r="E19" s="11">
        <f t="shared" si="0"/>
        <v>29.4</v>
      </c>
      <c r="F19" s="12">
        <v>80.2</v>
      </c>
      <c r="G19" s="11">
        <f t="shared" si="6"/>
        <v>56.14</v>
      </c>
      <c r="H19" s="12">
        <v>76.2</v>
      </c>
      <c r="I19" s="11">
        <f t="shared" si="7"/>
        <v>22.86</v>
      </c>
      <c r="J19" s="11">
        <f t="shared" si="8"/>
        <v>79</v>
      </c>
      <c r="K19" s="11">
        <f t="shared" si="9"/>
        <v>47.4</v>
      </c>
      <c r="L19" s="11">
        <f t="shared" si="10"/>
        <v>76.8</v>
      </c>
    </row>
    <row r="20" ht="15" spans="1:12">
      <c r="A20" s="8">
        <v>1</v>
      </c>
      <c r="B20" s="8" t="s">
        <v>32</v>
      </c>
      <c r="C20" s="9" t="s">
        <v>33</v>
      </c>
      <c r="D20" s="10">
        <v>80</v>
      </c>
      <c r="E20" s="11">
        <f t="shared" ref="E20:E42" si="11">D20*0.4</f>
        <v>32</v>
      </c>
      <c r="F20" s="11">
        <v>85.1</v>
      </c>
      <c r="G20" s="11">
        <f t="shared" ref="G20:G42" si="12">F20*0.7</f>
        <v>59.57</v>
      </c>
      <c r="H20" s="11">
        <v>86.5</v>
      </c>
      <c r="I20" s="11">
        <f t="shared" ref="I20:I42" si="13">H20*0.3</f>
        <v>25.95</v>
      </c>
      <c r="J20" s="11">
        <f t="shared" ref="J20:J42" si="14">I20+G20</f>
        <v>85.52</v>
      </c>
      <c r="K20" s="14">
        <f t="shared" ref="K20:K42" si="15">J20*0.6</f>
        <v>51.312</v>
      </c>
      <c r="L20" s="14">
        <f t="shared" ref="L20:L42" si="16">E20+K20</f>
        <v>83.312</v>
      </c>
    </row>
    <row r="21" ht="15" spans="1:12">
      <c r="A21" s="8">
        <v>2</v>
      </c>
      <c r="B21" s="8" t="s">
        <v>32</v>
      </c>
      <c r="C21" s="9" t="s">
        <v>34</v>
      </c>
      <c r="D21" s="10">
        <v>79.5</v>
      </c>
      <c r="E21" s="11">
        <f t="shared" si="11"/>
        <v>31.8</v>
      </c>
      <c r="F21" s="11">
        <v>80</v>
      </c>
      <c r="G21" s="11">
        <f t="shared" si="12"/>
        <v>56</v>
      </c>
      <c r="H21" s="11">
        <v>80.5</v>
      </c>
      <c r="I21" s="11">
        <f t="shared" si="13"/>
        <v>24.15</v>
      </c>
      <c r="J21" s="11">
        <f t="shared" si="14"/>
        <v>80.15</v>
      </c>
      <c r="K21" s="14">
        <f t="shared" si="15"/>
        <v>48.09</v>
      </c>
      <c r="L21" s="14">
        <f t="shared" si="16"/>
        <v>79.89</v>
      </c>
    </row>
    <row r="22" ht="15" spans="1:12">
      <c r="A22" s="8">
        <v>3</v>
      </c>
      <c r="B22" s="8" t="s">
        <v>32</v>
      </c>
      <c r="C22" s="9" t="s">
        <v>35</v>
      </c>
      <c r="D22" s="10">
        <v>79</v>
      </c>
      <c r="E22" s="11">
        <f t="shared" si="11"/>
        <v>31.6</v>
      </c>
      <c r="F22" s="11">
        <v>81</v>
      </c>
      <c r="G22" s="11">
        <f t="shared" si="12"/>
        <v>56.7</v>
      </c>
      <c r="H22" s="11">
        <v>80.2</v>
      </c>
      <c r="I22" s="11">
        <f t="shared" si="13"/>
        <v>24.06</v>
      </c>
      <c r="J22" s="11">
        <f t="shared" si="14"/>
        <v>80.76</v>
      </c>
      <c r="K22" s="14">
        <f t="shared" si="15"/>
        <v>48.456</v>
      </c>
      <c r="L22" s="14">
        <f t="shared" si="16"/>
        <v>80.056</v>
      </c>
    </row>
    <row r="23" ht="15" spans="1:12">
      <c r="A23" s="8">
        <v>4</v>
      </c>
      <c r="B23" s="8" t="s">
        <v>32</v>
      </c>
      <c r="C23" s="9" t="s">
        <v>36</v>
      </c>
      <c r="D23" s="10">
        <v>79</v>
      </c>
      <c r="E23" s="11">
        <f t="shared" si="11"/>
        <v>31.6</v>
      </c>
      <c r="F23" s="11">
        <v>86.4</v>
      </c>
      <c r="G23" s="11">
        <f t="shared" si="12"/>
        <v>60.48</v>
      </c>
      <c r="H23" s="11">
        <v>84.2</v>
      </c>
      <c r="I23" s="11">
        <f t="shared" si="13"/>
        <v>25.26</v>
      </c>
      <c r="J23" s="11">
        <f t="shared" si="14"/>
        <v>85.74</v>
      </c>
      <c r="K23" s="14">
        <f t="shared" si="15"/>
        <v>51.444</v>
      </c>
      <c r="L23" s="14">
        <f t="shared" si="16"/>
        <v>83.044</v>
      </c>
    </row>
    <row r="24" ht="15" spans="1:12">
      <c r="A24" s="8">
        <v>5</v>
      </c>
      <c r="B24" s="8" t="s">
        <v>32</v>
      </c>
      <c r="C24" s="9" t="s">
        <v>37</v>
      </c>
      <c r="D24" s="10">
        <v>78.5</v>
      </c>
      <c r="E24" s="11">
        <f t="shared" si="11"/>
        <v>31.4</v>
      </c>
      <c r="F24" s="11">
        <v>80.2</v>
      </c>
      <c r="G24" s="11">
        <f t="shared" si="12"/>
        <v>56.14</v>
      </c>
      <c r="H24" s="11">
        <v>78.6</v>
      </c>
      <c r="I24" s="11">
        <f t="shared" si="13"/>
        <v>23.58</v>
      </c>
      <c r="J24" s="11">
        <f t="shared" si="14"/>
        <v>79.72</v>
      </c>
      <c r="K24" s="14">
        <f t="shared" si="15"/>
        <v>47.832</v>
      </c>
      <c r="L24" s="14">
        <f t="shared" si="16"/>
        <v>79.232</v>
      </c>
    </row>
    <row r="25" ht="15" spans="1:12">
      <c r="A25" s="8">
        <v>6</v>
      </c>
      <c r="B25" s="8" t="s">
        <v>32</v>
      </c>
      <c r="C25" s="9" t="s">
        <v>38</v>
      </c>
      <c r="D25" s="10">
        <v>78</v>
      </c>
      <c r="E25" s="11">
        <f t="shared" si="11"/>
        <v>31.2</v>
      </c>
      <c r="F25" s="11">
        <v>79.2</v>
      </c>
      <c r="G25" s="11">
        <f t="shared" si="12"/>
        <v>55.44</v>
      </c>
      <c r="H25" s="11">
        <v>76.2</v>
      </c>
      <c r="I25" s="11">
        <f t="shared" si="13"/>
        <v>22.86</v>
      </c>
      <c r="J25" s="11">
        <f t="shared" si="14"/>
        <v>78.3</v>
      </c>
      <c r="K25" s="14">
        <f t="shared" si="15"/>
        <v>46.98</v>
      </c>
      <c r="L25" s="14">
        <f t="shared" si="16"/>
        <v>78.18</v>
      </c>
    </row>
    <row r="26" ht="15" spans="1:12">
      <c r="A26" s="8">
        <v>7</v>
      </c>
      <c r="B26" s="8" t="s">
        <v>32</v>
      </c>
      <c r="C26" s="9" t="s">
        <v>39</v>
      </c>
      <c r="D26" s="10">
        <v>78</v>
      </c>
      <c r="E26" s="11">
        <f t="shared" si="11"/>
        <v>31.2</v>
      </c>
      <c r="F26" s="11">
        <v>81.6</v>
      </c>
      <c r="G26" s="11">
        <f t="shared" si="12"/>
        <v>57.12</v>
      </c>
      <c r="H26" s="11">
        <v>80</v>
      </c>
      <c r="I26" s="11">
        <f t="shared" si="13"/>
        <v>24</v>
      </c>
      <c r="J26" s="11">
        <f t="shared" si="14"/>
        <v>81.12</v>
      </c>
      <c r="K26" s="14">
        <f t="shared" si="15"/>
        <v>48.672</v>
      </c>
      <c r="L26" s="14">
        <f t="shared" si="16"/>
        <v>79.872</v>
      </c>
    </row>
    <row r="27" ht="15" spans="1:12">
      <c r="A27" s="8">
        <v>8</v>
      </c>
      <c r="B27" s="8" t="s">
        <v>32</v>
      </c>
      <c r="C27" s="9" t="s">
        <v>40</v>
      </c>
      <c r="D27" s="10">
        <v>78</v>
      </c>
      <c r="E27" s="11">
        <f t="shared" si="11"/>
        <v>31.2</v>
      </c>
      <c r="F27" s="11">
        <v>77.6</v>
      </c>
      <c r="G27" s="11">
        <f t="shared" si="12"/>
        <v>54.32</v>
      </c>
      <c r="H27" s="11">
        <v>82.2</v>
      </c>
      <c r="I27" s="11">
        <f t="shared" si="13"/>
        <v>24.66</v>
      </c>
      <c r="J27" s="11">
        <f t="shared" si="14"/>
        <v>78.98</v>
      </c>
      <c r="K27" s="14">
        <f t="shared" si="15"/>
        <v>47.388</v>
      </c>
      <c r="L27" s="14">
        <f t="shared" si="16"/>
        <v>78.588</v>
      </c>
    </row>
    <row r="28" ht="15" spans="1:12">
      <c r="A28" s="8">
        <v>9</v>
      </c>
      <c r="B28" s="8" t="s">
        <v>32</v>
      </c>
      <c r="C28" s="9" t="s">
        <v>41</v>
      </c>
      <c r="D28" s="10">
        <v>77.5</v>
      </c>
      <c r="E28" s="11">
        <f t="shared" si="11"/>
        <v>31</v>
      </c>
      <c r="F28" s="11">
        <v>82.2</v>
      </c>
      <c r="G28" s="11">
        <f t="shared" si="12"/>
        <v>57.54</v>
      </c>
      <c r="H28" s="11">
        <v>81.2</v>
      </c>
      <c r="I28" s="11">
        <f t="shared" si="13"/>
        <v>24.36</v>
      </c>
      <c r="J28" s="11">
        <f t="shared" si="14"/>
        <v>81.9</v>
      </c>
      <c r="K28" s="14">
        <f t="shared" si="15"/>
        <v>49.14</v>
      </c>
      <c r="L28" s="14">
        <f t="shared" si="16"/>
        <v>80.14</v>
      </c>
    </row>
    <row r="29" ht="15" spans="1:12">
      <c r="A29" s="8">
        <v>10</v>
      </c>
      <c r="B29" s="8" t="s">
        <v>32</v>
      </c>
      <c r="C29" s="9" t="s">
        <v>42</v>
      </c>
      <c r="D29" s="10">
        <v>77.5</v>
      </c>
      <c r="E29" s="11">
        <f t="shared" si="11"/>
        <v>31</v>
      </c>
      <c r="F29" s="11">
        <v>80.4</v>
      </c>
      <c r="G29" s="11">
        <f t="shared" si="12"/>
        <v>56.28</v>
      </c>
      <c r="H29" s="11">
        <v>79.4</v>
      </c>
      <c r="I29" s="11">
        <f t="shared" si="13"/>
        <v>23.82</v>
      </c>
      <c r="J29" s="11">
        <f t="shared" si="14"/>
        <v>80.1</v>
      </c>
      <c r="K29" s="14">
        <f t="shared" si="15"/>
        <v>48.06</v>
      </c>
      <c r="L29" s="14">
        <f t="shared" si="16"/>
        <v>79.06</v>
      </c>
    </row>
    <row r="30" ht="15" spans="1:12">
      <c r="A30" s="8">
        <v>11</v>
      </c>
      <c r="B30" s="8" t="s">
        <v>32</v>
      </c>
      <c r="C30" s="9" t="s">
        <v>43</v>
      </c>
      <c r="D30" s="10">
        <v>76.5</v>
      </c>
      <c r="E30" s="11">
        <f t="shared" si="11"/>
        <v>30.6</v>
      </c>
      <c r="F30" s="11">
        <v>81.8</v>
      </c>
      <c r="G30" s="11">
        <f t="shared" si="12"/>
        <v>57.26</v>
      </c>
      <c r="H30" s="11">
        <v>80.8</v>
      </c>
      <c r="I30" s="11">
        <f t="shared" si="13"/>
        <v>24.24</v>
      </c>
      <c r="J30" s="11">
        <f t="shared" si="14"/>
        <v>81.5</v>
      </c>
      <c r="K30" s="14">
        <f t="shared" si="15"/>
        <v>48.9</v>
      </c>
      <c r="L30" s="14">
        <f t="shared" si="16"/>
        <v>79.5</v>
      </c>
    </row>
    <row r="31" ht="15" spans="1:12">
      <c r="A31" s="8">
        <v>12</v>
      </c>
      <c r="B31" s="8" t="s">
        <v>32</v>
      </c>
      <c r="C31" s="9" t="s">
        <v>44</v>
      </c>
      <c r="D31" s="10">
        <v>76</v>
      </c>
      <c r="E31" s="11">
        <f t="shared" si="11"/>
        <v>30.4</v>
      </c>
      <c r="F31" s="11">
        <v>80.6</v>
      </c>
      <c r="G31" s="11">
        <f t="shared" si="12"/>
        <v>56.42</v>
      </c>
      <c r="H31" s="11">
        <v>81</v>
      </c>
      <c r="I31" s="11">
        <f t="shared" si="13"/>
        <v>24.3</v>
      </c>
      <c r="J31" s="11">
        <f t="shared" si="14"/>
        <v>80.72</v>
      </c>
      <c r="K31" s="14">
        <f t="shared" si="15"/>
        <v>48.432</v>
      </c>
      <c r="L31" s="14">
        <f t="shared" si="16"/>
        <v>78.832</v>
      </c>
    </row>
    <row r="32" ht="15" spans="1:12">
      <c r="A32" s="8">
        <v>13</v>
      </c>
      <c r="B32" s="8" t="s">
        <v>32</v>
      </c>
      <c r="C32" s="9" t="s">
        <v>45</v>
      </c>
      <c r="D32" s="10">
        <v>76</v>
      </c>
      <c r="E32" s="11">
        <f t="shared" si="11"/>
        <v>30.4</v>
      </c>
      <c r="F32" s="11">
        <v>84</v>
      </c>
      <c r="G32" s="11">
        <f t="shared" si="12"/>
        <v>58.8</v>
      </c>
      <c r="H32" s="11">
        <v>83.8</v>
      </c>
      <c r="I32" s="11">
        <f t="shared" si="13"/>
        <v>25.14</v>
      </c>
      <c r="J32" s="11">
        <f t="shared" si="14"/>
        <v>83.94</v>
      </c>
      <c r="K32" s="14">
        <f t="shared" si="15"/>
        <v>50.364</v>
      </c>
      <c r="L32" s="14">
        <f t="shared" si="16"/>
        <v>80.764</v>
      </c>
    </row>
    <row r="33" ht="15" spans="1:12">
      <c r="A33" s="8">
        <v>14</v>
      </c>
      <c r="B33" s="8" t="s">
        <v>32</v>
      </c>
      <c r="C33" s="9" t="s">
        <v>46</v>
      </c>
      <c r="D33" s="10">
        <v>75</v>
      </c>
      <c r="E33" s="11">
        <f t="shared" si="11"/>
        <v>30</v>
      </c>
      <c r="F33" s="11">
        <v>84.8</v>
      </c>
      <c r="G33" s="11">
        <f t="shared" si="12"/>
        <v>59.36</v>
      </c>
      <c r="H33" s="11">
        <v>82.2</v>
      </c>
      <c r="I33" s="11">
        <f t="shared" si="13"/>
        <v>24.66</v>
      </c>
      <c r="J33" s="11">
        <f t="shared" si="14"/>
        <v>84.02</v>
      </c>
      <c r="K33" s="14">
        <f t="shared" si="15"/>
        <v>50.412</v>
      </c>
      <c r="L33" s="14">
        <f t="shared" si="16"/>
        <v>80.412</v>
      </c>
    </row>
    <row r="34" ht="15" spans="1:12">
      <c r="A34" s="8">
        <v>15</v>
      </c>
      <c r="B34" s="8" t="s">
        <v>32</v>
      </c>
      <c r="C34" s="9" t="s">
        <v>47</v>
      </c>
      <c r="D34" s="10">
        <v>75</v>
      </c>
      <c r="E34" s="11">
        <f t="shared" si="11"/>
        <v>30</v>
      </c>
      <c r="F34" s="11">
        <v>84</v>
      </c>
      <c r="G34" s="11">
        <f t="shared" si="12"/>
        <v>58.8</v>
      </c>
      <c r="H34" s="11">
        <v>85.3</v>
      </c>
      <c r="I34" s="11">
        <f t="shared" si="13"/>
        <v>25.59</v>
      </c>
      <c r="J34" s="11">
        <f t="shared" si="14"/>
        <v>84.39</v>
      </c>
      <c r="K34" s="14">
        <f t="shared" si="15"/>
        <v>50.634</v>
      </c>
      <c r="L34" s="14">
        <f t="shared" si="16"/>
        <v>80.634</v>
      </c>
    </row>
    <row r="35" ht="15" spans="1:12">
      <c r="A35" s="8">
        <v>16</v>
      </c>
      <c r="B35" s="8" t="s">
        <v>32</v>
      </c>
      <c r="C35" s="9" t="s">
        <v>48</v>
      </c>
      <c r="D35" s="10">
        <v>74.5</v>
      </c>
      <c r="E35" s="11">
        <f t="shared" si="11"/>
        <v>29.8</v>
      </c>
      <c r="F35" s="11">
        <v>81.2</v>
      </c>
      <c r="G35" s="11">
        <f t="shared" si="12"/>
        <v>56.84</v>
      </c>
      <c r="H35" s="11">
        <v>80.4</v>
      </c>
      <c r="I35" s="11">
        <f t="shared" si="13"/>
        <v>24.12</v>
      </c>
      <c r="J35" s="11">
        <f t="shared" si="14"/>
        <v>80.96</v>
      </c>
      <c r="K35" s="14">
        <f t="shared" si="15"/>
        <v>48.576</v>
      </c>
      <c r="L35" s="14">
        <f t="shared" si="16"/>
        <v>78.376</v>
      </c>
    </row>
    <row r="36" ht="15" spans="1:12">
      <c r="A36" s="8">
        <v>17</v>
      </c>
      <c r="B36" s="8" t="s">
        <v>32</v>
      </c>
      <c r="C36" s="9" t="s">
        <v>49</v>
      </c>
      <c r="D36" s="10">
        <v>74.5</v>
      </c>
      <c r="E36" s="11">
        <f t="shared" si="11"/>
        <v>29.8</v>
      </c>
      <c r="F36" s="11">
        <v>77.8</v>
      </c>
      <c r="G36" s="11">
        <f t="shared" si="12"/>
        <v>54.46</v>
      </c>
      <c r="H36" s="11">
        <v>74.2</v>
      </c>
      <c r="I36" s="11">
        <f t="shared" si="13"/>
        <v>22.26</v>
      </c>
      <c r="J36" s="11">
        <f t="shared" si="14"/>
        <v>76.72</v>
      </c>
      <c r="K36" s="14">
        <f t="shared" si="15"/>
        <v>46.032</v>
      </c>
      <c r="L36" s="14">
        <f t="shared" si="16"/>
        <v>75.832</v>
      </c>
    </row>
    <row r="37" ht="15" spans="1:12">
      <c r="A37" s="8">
        <v>18</v>
      </c>
      <c r="B37" s="8" t="s">
        <v>32</v>
      </c>
      <c r="C37" s="9" t="s">
        <v>50</v>
      </c>
      <c r="D37" s="10">
        <v>74</v>
      </c>
      <c r="E37" s="11">
        <f t="shared" si="11"/>
        <v>29.6</v>
      </c>
      <c r="F37" s="11">
        <v>82.8</v>
      </c>
      <c r="G37" s="11">
        <f t="shared" si="12"/>
        <v>57.96</v>
      </c>
      <c r="H37" s="11">
        <v>81.6</v>
      </c>
      <c r="I37" s="11">
        <f t="shared" si="13"/>
        <v>24.48</v>
      </c>
      <c r="J37" s="11">
        <f t="shared" si="14"/>
        <v>82.44</v>
      </c>
      <c r="K37" s="14">
        <f t="shared" si="15"/>
        <v>49.464</v>
      </c>
      <c r="L37" s="14">
        <f t="shared" si="16"/>
        <v>79.064</v>
      </c>
    </row>
    <row r="38" ht="15" spans="1:12">
      <c r="A38" s="8">
        <v>19</v>
      </c>
      <c r="B38" s="8" t="s">
        <v>32</v>
      </c>
      <c r="C38" s="9" t="s">
        <v>51</v>
      </c>
      <c r="D38" s="10">
        <v>74</v>
      </c>
      <c r="E38" s="11">
        <f t="shared" si="11"/>
        <v>29.6</v>
      </c>
      <c r="F38" s="11">
        <v>83</v>
      </c>
      <c r="G38" s="11">
        <f t="shared" si="12"/>
        <v>58.1</v>
      </c>
      <c r="H38" s="11">
        <v>85.8</v>
      </c>
      <c r="I38" s="11">
        <f t="shared" si="13"/>
        <v>25.74</v>
      </c>
      <c r="J38" s="11">
        <f t="shared" si="14"/>
        <v>83.84</v>
      </c>
      <c r="K38" s="14">
        <f t="shared" si="15"/>
        <v>50.304</v>
      </c>
      <c r="L38" s="14">
        <f t="shared" si="16"/>
        <v>79.904</v>
      </c>
    </row>
    <row r="39" ht="15" spans="1:12">
      <c r="A39" s="8">
        <v>20</v>
      </c>
      <c r="B39" s="8" t="s">
        <v>32</v>
      </c>
      <c r="C39" s="9" t="s">
        <v>52</v>
      </c>
      <c r="D39" s="10">
        <v>74</v>
      </c>
      <c r="E39" s="11">
        <f t="shared" si="11"/>
        <v>29.6</v>
      </c>
      <c r="F39" s="11">
        <v>85.9</v>
      </c>
      <c r="G39" s="11">
        <f t="shared" si="12"/>
        <v>60.13</v>
      </c>
      <c r="H39" s="11">
        <v>85.4</v>
      </c>
      <c r="I39" s="11">
        <f t="shared" si="13"/>
        <v>25.62</v>
      </c>
      <c r="J39" s="11">
        <f t="shared" si="14"/>
        <v>85.75</v>
      </c>
      <c r="K39" s="14">
        <f t="shared" si="15"/>
        <v>51.45</v>
      </c>
      <c r="L39" s="14">
        <f t="shared" si="16"/>
        <v>81.05</v>
      </c>
    </row>
    <row r="40" ht="15" spans="1:12">
      <c r="A40" s="8">
        <v>21</v>
      </c>
      <c r="B40" s="8" t="s">
        <v>53</v>
      </c>
      <c r="C40" s="8" t="s">
        <v>54</v>
      </c>
      <c r="D40" s="10">
        <v>73.5</v>
      </c>
      <c r="E40" s="11">
        <f t="shared" si="11"/>
        <v>29.4</v>
      </c>
      <c r="F40" s="11">
        <v>75.4</v>
      </c>
      <c r="G40" s="11">
        <f t="shared" si="12"/>
        <v>52.78</v>
      </c>
      <c r="H40" s="11">
        <v>76.6</v>
      </c>
      <c r="I40" s="11">
        <f t="shared" si="13"/>
        <v>22.98</v>
      </c>
      <c r="J40" s="11">
        <f t="shared" si="14"/>
        <v>75.76</v>
      </c>
      <c r="K40" s="14">
        <f t="shared" si="15"/>
        <v>45.456</v>
      </c>
      <c r="L40" s="14">
        <f t="shared" si="16"/>
        <v>74.856</v>
      </c>
    </row>
    <row r="41" ht="15" spans="1:12">
      <c r="A41" s="8">
        <v>22</v>
      </c>
      <c r="B41" s="8" t="s">
        <v>53</v>
      </c>
      <c r="C41" s="8" t="s">
        <v>55</v>
      </c>
      <c r="D41" s="10">
        <v>73.5</v>
      </c>
      <c r="E41" s="11">
        <f t="shared" si="11"/>
        <v>29.4</v>
      </c>
      <c r="F41" s="11">
        <v>81</v>
      </c>
      <c r="G41" s="11">
        <f t="shared" si="12"/>
        <v>56.7</v>
      </c>
      <c r="H41" s="11">
        <v>83.2</v>
      </c>
      <c r="I41" s="11">
        <f t="shared" si="13"/>
        <v>24.96</v>
      </c>
      <c r="J41" s="11">
        <f t="shared" si="14"/>
        <v>81.66</v>
      </c>
      <c r="K41" s="14">
        <f t="shared" si="15"/>
        <v>48.996</v>
      </c>
      <c r="L41" s="14">
        <f t="shared" si="16"/>
        <v>78.396</v>
      </c>
    </row>
    <row r="42" ht="15" spans="1:12">
      <c r="A42" s="8">
        <v>23</v>
      </c>
      <c r="B42" s="8" t="s">
        <v>53</v>
      </c>
      <c r="C42" s="8" t="s">
        <v>56</v>
      </c>
      <c r="D42" s="10">
        <v>73.5</v>
      </c>
      <c r="E42" s="11">
        <f t="shared" si="11"/>
        <v>29.4</v>
      </c>
      <c r="F42" s="11">
        <v>72</v>
      </c>
      <c r="G42" s="11">
        <f t="shared" si="12"/>
        <v>50.4</v>
      </c>
      <c r="H42" s="11">
        <v>81.3</v>
      </c>
      <c r="I42" s="11">
        <f t="shared" si="13"/>
        <v>24.39</v>
      </c>
      <c r="J42" s="11">
        <f t="shared" si="14"/>
        <v>74.79</v>
      </c>
      <c r="K42" s="14">
        <f t="shared" si="15"/>
        <v>44.874</v>
      </c>
      <c r="L42" s="14">
        <f t="shared" si="16"/>
        <v>74.274</v>
      </c>
    </row>
  </sheetData>
  <mergeCells count="9">
    <mergeCell ref="A1:L1"/>
    <mergeCell ref="F2:J2"/>
    <mergeCell ref="A2:A3"/>
    <mergeCell ref="B2:B3"/>
    <mergeCell ref="C2:C3"/>
    <mergeCell ref="D2:D3"/>
    <mergeCell ref="E2:E3"/>
    <mergeCell ref="K2:K3"/>
    <mergeCell ref="L2:L3"/>
  </mergeCells>
  <pageMargins left="0.751388888888889" right="0.751388888888889" top="1" bottom="1" header="0.511805555555556" footer="0.511805555555556"/>
  <pageSetup paperSize="9" orientation="landscape" horizontalDpi="600"/>
  <headerFooter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</cp:lastModifiedBy>
  <dcterms:created xsi:type="dcterms:W3CDTF">2018-02-27T11:14:00Z</dcterms:created>
  <dcterms:modified xsi:type="dcterms:W3CDTF">2021-08-18T08:46:01Z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