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Sheet1!$A$1:$O$17</definedName>
  </definedNames>
  <calcPr calcId="144525"/>
</workbook>
</file>

<file path=xl/sharedStrings.xml><?xml version="1.0" encoding="utf-8"?>
<sst xmlns="http://schemas.openxmlformats.org/spreadsheetml/2006/main" count="48" uniqueCount="40">
  <si>
    <t>2021年湘南幼儿师范高等专科学校及其附属幼儿园公开招聘面试成绩及综合成绩公布</t>
  </si>
  <si>
    <t>序号</t>
  </si>
  <si>
    <t>岗位名称</t>
  </si>
  <si>
    <t>岗位代码</t>
  </si>
  <si>
    <t>招聘
计划</t>
  </si>
  <si>
    <t>姓名</t>
  </si>
  <si>
    <t>准考证号</t>
  </si>
  <si>
    <t>笔试成绩</t>
  </si>
  <si>
    <t>面试成绩</t>
  </si>
  <si>
    <t>综合成绩</t>
  </si>
  <si>
    <t>排名</t>
  </si>
  <si>
    <t>备注</t>
  </si>
  <si>
    <t>原始成绩</t>
  </si>
  <si>
    <t>折合50％</t>
  </si>
  <si>
    <t>试教成绩或结构化面试成绩</t>
  </si>
  <si>
    <t>技能展示成绩</t>
  </si>
  <si>
    <t>面试成绩=试教成绩
或结构化面试成绩=试教成绩*60%+技能展示成绩*40%</t>
  </si>
  <si>
    <t>折合50%</t>
  </si>
  <si>
    <t>教师（二）</t>
  </si>
  <si>
    <t>钟艺芬</t>
  </si>
  <si>
    <t xml:space="preserve">88.56 
</t>
  </si>
  <si>
    <t>/</t>
  </si>
  <si>
    <t>陈叶凤</t>
  </si>
  <si>
    <t xml:space="preserve">84.32 
</t>
  </si>
  <si>
    <t>教师（五）</t>
  </si>
  <si>
    <t>蒋慧</t>
  </si>
  <si>
    <t xml:space="preserve">85.92 
</t>
  </si>
  <si>
    <t>吴盼</t>
  </si>
  <si>
    <t>赵阳</t>
  </si>
  <si>
    <t xml:space="preserve">82.40 
</t>
  </si>
  <si>
    <t>幼儿教师</t>
  </si>
  <si>
    <t>李明霞</t>
  </si>
  <si>
    <t>14495210124</t>
  </si>
  <si>
    <t>彭文芳</t>
  </si>
  <si>
    <t>专职辅导员</t>
  </si>
  <si>
    <t>何安然</t>
  </si>
  <si>
    <t>吴小宇</t>
  </si>
  <si>
    <t>周岱曦</t>
  </si>
  <si>
    <t xml:space="preserve">周子璇
</t>
  </si>
  <si>
    <t xml:space="preserve">14495210206
</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</si>
</sst>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_);[Red]\(0.0\)"/>
    <numFmt numFmtId="177" formatCode="0.00_);[Red]\(0.00\)"/>
    <numFmt numFmtId="178" formatCode="0.00_ "/>
  </numFmts>
  <fonts count="35">
    <font>
      <sz val="11"/>
      <color theme="1"/>
      <name val="宋体"/>
      <charset val="134"/>
      <scheme val="minor"/>
    </font>
    <font>
      <b/>
      <sz val="20"/>
      <color theme="1"/>
      <name val="微软雅黑"/>
      <charset val="134"/>
    </font>
    <font>
      <b/>
      <sz val="11"/>
      <color theme="1"/>
      <name val="宋体"/>
      <charset val="134"/>
      <scheme val="minor"/>
    </font>
    <font>
      <b/>
      <sz val="11"/>
      <color theme="1"/>
      <name val="宋体"/>
      <charset val="134"/>
      <scheme val="minor"/>
    </font>
    <font>
      <b/>
      <sz val="12"/>
      <color theme="1"/>
      <name val="宋体"/>
      <charset val="134"/>
      <scheme val="minor"/>
    </font>
    <font>
      <b/>
      <sz val="12"/>
      <name val="宋体"/>
      <charset val="134"/>
      <scheme val="minor"/>
    </font>
    <font>
      <b/>
      <sz val="10"/>
      <name val="宋体"/>
      <charset val="134"/>
    </font>
    <font>
      <b/>
      <sz val="11"/>
      <name val="宋体"/>
      <charset val="134"/>
      <scheme val="minor"/>
    </font>
    <font>
      <b/>
      <sz val="11"/>
      <color theme="1"/>
      <name val="宋体"/>
      <charset val="134"/>
      <scheme val="minor"/>
    </font>
    <font>
      <b/>
      <sz val="10.5"/>
      <name val="宋体"/>
      <charset val="134"/>
    </font>
    <font>
      <sz val="10"/>
      <name val="宋体"/>
      <charset val="134"/>
    </font>
    <font>
      <sz val="11"/>
      <color indexed="8"/>
      <name val="宋体"/>
      <charset val="134"/>
    </font>
    <font>
      <b/>
      <sz val="12"/>
      <color indexed="8"/>
      <name val="宋体"/>
      <charset val="134"/>
    </font>
    <font>
      <b/>
      <sz val="12"/>
      <color indexed="8"/>
      <name val="仿宋"/>
      <charset val="134"/>
    </font>
    <font>
      <sz val="12"/>
      <color indexed="8"/>
      <name val="宋体"/>
      <charset val="134"/>
    </font>
    <font>
      <b/>
      <sz val="11"/>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theme="1"/>
      <name val="宋体"/>
      <charset val="134"/>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5" borderId="0" applyNumberFormat="0" applyBorder="0" applyAlignment="0" applyProtection="0">
      <alignment vertical="center"/>
    </xf>
    <xf numFmtId="0" fontId="18"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18"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16" fillId="24" borderId="0" applyNumberFormat="0" applyBorder="0" applyAlignment="0" applyProtection="0">
      <alignment vertical="center"/>
    </xf>
    <xf numFmtId="0" fontId="15" fillId="0" borderId="6" applyNumberFormat="0" applyFill="0" applyAlignment="0" applyProtection="0">
      <alignment vertical="center"/>
    </xf>
    <xf numFmtId="0" fontId="16" fillId="23" borderId="0" applyNumberFormat="0" applyBorder="0" applyAlignment="0" applyProtection="0">
      <alignment vertical="center"/>
    </xf>
    <xf numFmtId="0" fontId="29" fillId="26" borderId="11" applyNumberFormat="0" applyAlignment="0" applyProtection="0">
      <alignment vertical="center"/>
    </xf>
    <xf numFmtId="0" fontId="31" fillId="26" borderId="7" applyNumberFormat="0" applyAlignment="0" applyProtection="0">
      <alignment vertical="center"/>
    </xf>
    <xf numFmtId="0" fontId="24" fillId="20" borderId="9" applyNumberFormat="0" applyAlignment="0" applyProtection="0">
      <alignment vertical="center"/>
    </xf>
    <xf numFmtId="0" fontId="17" fillId="28" borderId="0" applyNumberFormat="0" applyBorder="0" applyAlignment="0" applyProtection="0">
      <alignment vertical="center"/>
    </xf>
    <xf numFmtId="0" fontId="16" fillId="4" borderId="0" applyNumberFormat="0" applyBorder="0" applyAlignment="0" applyProtection="0">
      <alignment vertical="center"/>
    </xf>
    <xf numFmtId="0" fontId="34" fillId="0" borderId="13" applyNumberFormat="0" applyFill="0" applyAlignment="0" applyProtection="0">
      <alignment vertical="center"/>
    </xf>
    <xf numFmtId="0" fontId="30" fillId="0" borderId="12" applyNumberFormat="0" applyFill="0" applyAlignment="0" applyProtection="0">
      <alignment vertical="center"/>
    </xf>
    <xf numFmtId="0" fontId="19" fillId="7" borderId="0" applyNumberFormat="0" applyBorder="0" applyAlignment="0" applyProtection="0">
      <alignment vertical="center"/>
    </xf>
    <xf numFmtId="0" fontId="33" fillId="29" borderId="0" applyNumberFormat="0" applyBorder="0" applyAlignment="0" applyProtection="0">
      <alignment vertical="center"/>
    </xf>
    <xf numFmtId="0" fontId="17" fillId="15" borderId="0" applyNumberFormat="0" applyBorder="0" applyAlignment="0" applyProtection="0">
      <alignment vertical="center"/>
    </xf>
    <xf numFmtId="0" fontId="16" fillId="25" borderId="0" applyNumberFormat="0" applyBorder="0" applyAlignment="0" applyProtection="0">
      <alignment vertical="center"/>
    </xf>
    <xf numFmtId="0" fontId="17" fillId="30" borderId="0" applyNumberFormat="0" applyBorder="0" applyAlignment="0" applyProtection="0">
      <alignment vertical="center"/>
    </xf>
    <xf numFmtId="0" fontId="17" fillId="19" borderId="0" applyNumberFormat="0" applyBorder="0" applyAlignment="0" applyProtection="0">
      <alignment vertical="center"/>
    </xf>
    <xf numFmtId="0" fontId="17" fillId="14" borderId="0" applyNumberFormat="0" applyBorder="0" applyAlignment="0" applyProtection="0">
      <alignment vertical="center"/>
    </xf>
    <xf numFmtId="0" fontId="17" fillId="3" borderId="0" applyNumberFormat="0" applyBorder="0" applyAlignment="0" applyProtection="0">
      <alignment vertical="center"/>
    </xf>
    <xf numFmtId="0" fontId="16" fillId="13" borderId="0" applyNumberFormat="0" applyBorder="0" applyAlignment="0" applyProtection="0">
      <alignment vertical="center"/>
    </xf>
    <xf numFmtId="0" fontId="16" fillId="2"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6" fillId="32" borderId="0" applyNumberFormat="0" applyBorder="0" applyAlignment="0" applyProtection="0">
      <alignment vertical="center"/>
    </xf>
    <xf numFmtId="0" fontId="17" fillId="27" borderId="0" applyNumberFormat="0" applyBorder="0" applyAlignment="0" applyProtection="0">
      <alignment vertical="center"/>
    </xf>
    <xf numFmtId="0" fontId="16" fillId="31" borderId="0" applyNumberFormat="0" applyBorder="0" applyAlignment="0" applyProtection="0">
      <alignment vertical="center"/>
    </xf>
    <xf numFmtId="0" fontId="16" fillId="22" borderId="0" applyNumberFormat="0" applyBorder="0" applyAlignment="0" applyProtection="0">
      <alignment vertical="center"/>
    </xf>
    <xf numFmtId="0" fontId="17" fillId="21" borderId="0" applyNumberFormat="0" applyBorder="0" applyAlignment="0" applyProtection="0">
      <alignment vertical="center"/>
    </xf>
    <xf numFmtId="0" fontId="16" fillId="17" borderId="0" applyNumberFormat="0" applyBorder="0" applyAlignment="0" applyProtection="0">
      <alignment vertical="center"/>
    </xf>
    <xf numFmtId="0" fontId="0" fillId="0" borderId="0">
      <alignment vertical="center"/>
    </xf>
    <xf numFmtId="0" fontId="32" fillId="0" borderId="0">
      <alignment vertical="center"/>
    </xf>
  </cellStyleXfs>
  <cellXfs count="54">
    <xf numFmtId="0" fontId="0" fillId="0" borderId="0" xfId="0">
      <alignment vertical="center"/>
    </xf>
    <xf numFmtId="176" fontId="0" fillId="0" borderId="0" xfId="0" applyNumberFormat="1">
      <alignment vertical="center"/>
    </xf>
    <xf numFmtId="177" fontId="0" fillId="0" borderId="0" xfId="0" applyNumberForma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176" fontId="5" fillId="0" borderId="1" xfId="49" applyNumberFormat="1" applyFont="1" applyBorder="1" applyAlignment="1">
      <alignment horizontal="center" vertical="center" wrapText="1"/>
    </xf>
    <xf numFmtId="177"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xf>
    <xf numFmtId="176" fontId="7" fillId="0" borderId="1" xfId="49" applyNumberFormat="1" applyFont="1" applyBorder="1" applyAlignment="1">
      <alignment horizontal="center" vertical="center" wrapText="1"/>
    </xf>
    <xf numFmtId="0" fontId="8" fillId="0" borderId="1" xfId="50" applyFont="1" applyFill="1" applyBorder="1" applyAlignment="1">
      <alignment horizontal="center" vertical="center" wrapText="1"/>
    </xf>
    <xf numFmtId="0" fontId="8" fillId="0" borderId="2" xfId="50" applyFont="1" applyBorder="1" applyAlignment="1">
      <alignment horizontal="center" vertical="center"/>
    </xf>
    <xf numFmtId="176" fontId="8" fillId="0" borderId="1" xfId="5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6" fillId="0" borderId="3" xfId="0" applyFont="1" applyFill="1" applyBorder="1" applyAlignment="1">
      <alignment horizontal="center" vertical="center" wrapText="1" shrinkToFit="1"/>
    </xf>
    <xf numFmtId="0" fontId="9" fillId="0" borderId="1" xfId="50" applyFont="1" applyBorder="1" applyAlignment="1">
      <alignment horizontal="center" vertical="center" wrapText="1"/>
    </xf>
    <xf numFmtId="0" fontId="3" fillId="0" borderId="1" xfId="0" applyNumberFormat="1" applyFont="1" applyBorder="1" applyAlignment="1">
      <alignment horizontal="center" vertical="center" wrapText="1"/>
    </xf>
    <xf numFmtId="0" fontId="6" fillId="0" borderId="4" xfId="0" applyFont="1" applyFill="1" applyBorder="1" applyAlignment="1">
      <alignment horizontal="center" vertical="center" wrapText="1" shrinkToFit="1"/>
    </xf>
    <xf numFmtId="0" fontId="3" fillId="0" borderId="4" xfId="0" applyFont="1" applyBorder="1" applyAlignment="1">
      <alignment horizontal="center" vertical="center" wrapText="1" shrinkToFit="1"/>
    </xf>
    <xf numFmtId="0" fontId="8" fillId="0" borderId="2" xfId="50" applyFont="1" applyBorder="1" applyAlignment="1">
      <alignment horizontal="center" vertical="center" wrapText="1"/>
    </xf>
    <xf numFmtId="0" fontId="6" fillId="0" borderId="5" xfId="0" applyFont="1" applyFill="1" applyBorder="1" applyAlignment="1">
      <alignment horizontal="center" vertical="center" wrapText="1" shrinkToFit="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0" fillId="0" borderId="1" xfId="0" applyFont="1" applyFill="1" applyBorder="1" applyAlignment="1">
      <alignment horizontal="center" vertical="center"/>
    </xf>
    <xf numFmtId="0" fontId="0" fillId="0" borderId="3" xfId="0" applyFont="1" applyFill="1" applyBorder="1" applyAlignment="1">
      <alignment vertical="center" wrapText="1"/>
    </xf>
    <xf numFmtId="0" fontId="10" fillId="0" borderId="3" xfId="0" applyFont="1" applyFill="1" applyBorder="1" applyAlignment="1">
      <alignment vertical="center" wrapText="1" shrinkToFit="1"/>
    </xf>
    <xf numFmtId="0" fontId="11" fillId="0" borderId="1" xfId="0" applyFont="1" applyFill="1" applyBorder="1" applyAlignment="1">
      <alignment vertical="center"/>
    </xf>
    <xf numFmtId="176" fontId="11" fillId="0" borderId="1" xfId="0" applyNumberFormat="1" applyFont="1" applyFill="1" applyBorder="1" applyAlignment="1">
      <alignment horizontal="center" vertical="center"/>
    </xf>
    <xf numFmtId="177" fontId="0" fillId="0" borderId="1" xfId="0" applyNumberFormat="1" applyFont="1" applyFill="1" applyBorder="1" applyAlignment="1">
      <alignment horizontal="center" vertical="center"/>
    </xf>
    <xf numFmtId="0" fontId="0" fillId="0" borderId="4" xfId="0" applyFont="1" applyFill="1" applyBorder="1" applyAlignment="1">
      <alignment vertical="center" wrapText="1"/>
    </xf>
    <xf numFmtId="0" fontId="10" fillId="0" borderId="4" xfId="0" applyFont="1" applyFill="1" applyBorder="1" applyAlignment="1">
      <alignment vertical="center" wrapText="1" shrinkToFit="1"/>
    </xf>
    <xf numFmtId="0" fontId="0"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wrapText="1"/>
    </xf>
    <xf numFmtId="178" fontId="3"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0" fontId="0" fillId="0" borderId="1" xfId="0" applyBorder="1">
      <alignment vertical="center"/>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center" vertical="center"/>
    </xf>
    <xf numFmtId="177" fontId="8" fillId="0" borderId="1" xfId="50" applyNumberFormat="1" applyFont="1" applyBorder="1" applyAlignment="1">
      <alignment horizontal="center" vertical="center"/>
    </xf>
    <xf numFmtId="0" fontId="13" fillId="0" borderId="1" xfId="0" applyFont="1" applyFill="1" applyBorder="1" applyAlignment="1">
      <alignment horizontal="center" vertical="center"/>
    </xf>
    <xf numFmtId="177" fontId="13" fillId="0" borderId="1" xfId="0" applyNumberFormat="1" applyFont="1" applyFill="1" applyBorder="1" applyAlignment="1">
      <alignment horizontal="center" vertical="center"/>
    </xf>
    <xf numFmtId="0" fontId="0" fillId="0" borderId="1" xfId="0" applyFont="1" applyBorder="1" applyAlignment="1">
      <alignment horizontal="center" vertical="center" wrapText="1"/>
    </xf>
    <xf numFmtId="0" fontId="14" fillId="0" borderId="1" xfId="0" applyFont="1" applyFill="1" applyBorder="1" applyAlignment="1">
      <alignment horizontal="center" vertical="center"/>
    </xf>
    <xf numFmtId="0" fontId="8" fillId="0" borderId="2" xfId="50" applyFont="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abSelected="1" workbookViewId="0">
      <selection activeCell="A1" sqref="A1:O1"/>
    </sheetView>
  </sheetViews>
  <sheetFormatPr defaultColWidth="9" defaultRowHeight="38.1" customHeight="1"/>
  <cols>
    <col min="1" max="1" width="4.625" customWidth="1"/>
    <col min="2" max="2" width="9.25" customWidth="1"/>
    <col min="3" max="3" width="10" customWidth="1"/>
    <col min="4" max="4" width="7.5" customWidth="1"/>
    <col min="5" max="5" width="12.25" customWidth="1"/>
    <col min="6" max="6" width="17.375" customWidth="1"/>
    <col min="7" max="7" width="10.625" style="1" customWidth="1"/>
    <col min="8" max="8" width="9.5" style="2" customWidth="1"/>
    <col min="9" max="9" width="9.25" customWidth="1"/>
    <col min="10" max="10" width="8.875" customWidth="1"/>
    <col min="11" max="11" width="25.5" style="2" customWidth="1"/>
    <col min="12" max="12" width="9.625" customWidth="1"/>
    <col min="13" max="13" width="9.375" customWidth="1"/>
    <col min="14" max="14" width="7.875" customWidth="1"/>
  </cols>
  <sheetData>
    <row r="1" ht="56.1" customHeight="1" spans="1:15">
      <c r="A1" s="3" t="s">
        <v>0</v>
      </c>
      <c r="B1" s="3"/>
      <c r="C1" s="3"/>
      <c r="D1" s="3"/>
      <c r="E1" s="3"/>
      <c r="F1" s="3"/>
      <c r="G1" s="3"/>
      <c r="H1" s="3"/>
      <c r="I1" s="3"/>
      <c r="J1" s="3"/>
      <c r="K1" s="3"/>
      <c r="L1" s="3"/>
      <c r="M1" s="3"/>
      <c r="N1" s="3"/>
      <c r="O1" s="3"/>
    </row>
    <row r="2" customHeight="1" spans="1:15">
      <c r="A2" s="4" t="s">
        <v>1</v>
      </c>
      <c r="B2" s="5" t="s">
        <v>2</v>
      </c>
      <c r="C2" s="5" t="s">
        <v>3</v>
      </c>
      <c r="D2" s="6" t="s">
        <v>4</v>
      </c>
      <c r="E2" s="5" t="s">
        <v>5</v>
      </c>
      <c r="F2" s="5" t="s">
        <v>6</v>
      </c>
      <c r="G2" s="5" t="s">
        <v>7</v>
      </c>
      <c r="H2" s="5"/>
      <c r="I2" s="38" t="s">
        <v>8</v>
      </c>
      <c r="J2" s="38"/>
      <c r="K2" s="38"/>
      <c r="L2" s="38"/>
      <c r="M2" s="5" t="s">
        <v>9</v>
      </c>
      <c r="N2" s="5" t="s">
        <v>10</v>
      </c>
      <c r="O2" s="5" t="s">
        <v>11</v>
      </c>
    </row>
    <row r="3" ht="75" customHeight="1" spans="1:15">
      <c r="A3" s="4"/>
      <c r="B3" s="5"/>
      <c r="C3" s="5"/>
      <c r="D3" s="5"/>
      <c r="E3" s="5"/>
      <c r="F3" s="5"/>
      <c r="G3" s="7" t="s">
        <v>12</v>
      </c>
      <c r="H3" s="8" t="s">
        <v>13</v>
      </c>
      <c r="I3" s="14" t="s">
        <v>14</v>
      </c>
      <c r="J3" s="14" t="s">
        <v>15</v>
      </c>
      <c r="K3" s="8" t="s">
        <v>16</v>
      </c>
      <c r="L3" s="14" t="s">
        <v>17</v>
      </c>
      <c r="M3" s="5"/>
      <c r="N3" s="5"/>
      <c r="O3" s="5"/>
    </row>
    <row r="4" customHeight="1" spans="1:15">
      <c r="A4" s="9">
        <v>1</v>
      </c>
      <c r="B4" s="10" t="s">
        <v>18</v>
      </c>
      <c r="C4" s="9">
        <v>102</v>
      </c>
      <c r="D4" s="9">
        <v>1</v>
      </c>
      <c r="E4" s="10" t="s">
        <v>19</v>
      </c>
      <c r="F4" s="10">
        <v>14495210112</v>
      </c>
      <c r="G4" s="11">
        <v>59</v>
      </c>
      <c r="H4" s="12">
        <f>G4*0.5</f>
        <v>29.5</v>
      </c>
      <c r="I4" s="39" t="s">
        <v>20</v>
      </c>
      <c r="J4" s="40" t="s">
        <v>21</v>
      </c>
      <c r="K4" s="41">
        <v>88.56</v>
      </c>
      <c r="L4" s="42">
        <f>K4*0.5</f>
        <v>44.28</v>
      </c>
      <c r="M4" s="12">
        <f>H4+L4</f>
        <v>73.78</v>
      </c>
      <c r="N4" s="43">
        <v>1</v>
      </c>
      <c r="O4" s="44"/>
    </row>
    <row r="5" customHeight="1" spans="1:15">
      <c r="A5" s="9"/>
      <c r="B5" s="10"/>
      <c r="C5" s="9"/>
      <c r="D5" s="9"/>
      <c r="E5" s="10" t="s">
        <v>22</v>
      </c>
      <c r="F5" s="10">
        <v>14495210111</v>
      </c>
      <c r="G5" s="11">
        <v>53</v>
      </c>
      <c r="H5" s="12">
        <f t="shared" ref="H5:H14" si="0">G5*0.5</f>
        <v>26.5</v>
      </c>
      <c r="I5" s="45" t="s">
        <v>23</v>
      </c>
      <c r="J5" s="40" t="s">
        <v>21</v>
      </c>
      <c r="K5" s="46">
        <v>84.32</v>
      </c>
      <c r="L5" s="42">
        <f t="shared" ref="L5:L14" si="1">K5*0.5</f>
        <v>42.16</v>
      </c>
      <c r="M5" s="12">
        <f t="shared" ref="M5:M14" si="2">H5+L5</f>
        <v>68.66</v>
      </c>
      <c r="N5" s="43">
        <v>2</v>
      </c>
      <c r="O5" s="47"/>
    </row>
    <row r="6" customHeight="1" spans="1:15">
      <c r="A6" s="9">
        <v>2</v>
      </c>
      <c r="B6" s="10" t="s">
        <v>24</v>
      </c>
      <c r="C6" s="13">
        <v>105</v>
      </c>
      <c r="D6" s="13">
        <v>2</v>
      </c>
      <c r="E6" s="14" t="s">
        <v>25</v>
      </c>
      <c r="F6" s="14">
        <v>14495210117</v>
      </c>
      <c r="G6" s="15">
        <v>73</v>
      </c>
      <c r="H6" s="12">
        <f t="shared" si="0"/>
        <v>36.5</v>
      </c>
      <c r="I6" s="45" t="s">
        <v>26</v>
      </c>
      <c r="J6" s="40" t="s">
        <v>21</v>
      </c>
      <c r="K6" s="46">
        <v>85.92</v>
      </c>
      <c r="L6" s="42">
        <f t="shared" si="1"/>
        <v>42.96</v>
      </c>
      <c r="M6" s="12">
        <f t="shared" si="2"/>
        <v>79.46</v>
      </c>
      <c r="N6" s="43">
        <v>1</v>
      </c>
      <c r="O6" s="48"/>
    </row>
    <row r="7" customHeight="1" spans="1:15">
      <c r="A7" s="9"/>
      <c r="B7" s="10"/>
      <c r="C7" s="13"/>
      <c r="D7" s="13"/>
      <c r="E7" s="16" t="s">
        <v>27</v>
      </c>
      <c r="F7" s="17">
        <v>14495210121</v>
      </c>
      <c r="G7" s="18">
        <v>62</v>
      </c>
      <c r="H7" s="12">
        <f t="shared" si="0"/>
        <v>31</v>
      </c>
      <c r="I7" s="49">
        <v>88.54</v>
      </c>
      <c r="J7" s="40" t="s">
        <v>21</v>
      </c>
      <c r="K7" s="49">
        <v>88.54</v>
      </c>
      <c r="L7" s="42">
        <f t="shared" si="1"/>
        <v>44.27</v>
      </c>
      <c r="M7" s="12">
        <f t="shared" si="2"/>
        <v>75.27</v>
      </c>
      <c r="N7" s="43">
        <v>2</v>
      </c>
      <c r="O7" s="48"/>
    </row>
    <row r="8" customHeight="1" spans="1:15">
      <c r="A8" s="9"/>
      <c r="B8" s="10"/>
      <c r="C8" s="13"/>
      <c r="D8" s="13"/>
      <c r="E8" s="14" t="s">
        <v>28</v>
      </c>
      <c r="F8" s="14">
        <v>14495210115</v>
      </c>
      <c r="G8" s="15">
        <v>55</v>
      </c>
      <c r="H8" s="12">
        <f t="shared" si="0"/>
        <v>27.5</v>
      </c>
      <c r="I8" s="45" t="s">
        <v>29</v>
      </c>
      <c r="J8" s="40" t="s">
        <v>21</v>
      </c>
      <c r="K8" s="46">
        <v>82.4</v>
      </c>
      <c r="L8" s="42">
        <f t="shared" si="1"/>
        <v>41.2</v>
      </c>
      <c r="M8" s="12">
        <f t="shared" si="2"/>
        <v>68.7</v>
      </c>
      <c r="N8" s="43">
        <v>3</v>
      </c>
      <c r="O8" s="48"/>
    </row>
    <row r="9" customHeight="1" spans="1:15">
      <c r="A9" s="9">
        <v>3</v>
      </c>
      <c r="B9" s="19" t="s">
        <v>30</v>
      </c>
      <c r="C9" s="20">
        <v>107</v>
      </c>
      <c r="D9" s="20">
        <v>2</v>
      </c>
      <c r="E9" s="21" t="s">
        <v>31</v>
      </c>
      <c r="F9" s="54" t="s">
        <v>32</v>
      </c>
      <c r="G9" s="18">
        <v>77</v>
      </c>
      <c r="H9" s="12">
        <f t="shared" si="0"/>
        <v>38.5</v>
      </c>
      <c r="I9" s="49">
        <v>82.52</v>
      </c>
      <c r="J9" s="50">
        <v>80</v>
      </c>
      <c r="K9" s="51">
        <f>I9*0.6+J9*0.4</f>
        <v>81.512</v>
      </c>
      <c r="L9" s="42">
        <f t="shared" si="1"/>
        <v>40.756</v>
      </c>
      <c r="M9" s="12">
        <f t="shared" si="2"/>
        <v>79.256</v>
      </c>
      <c r="N9" s="43">
        <v>1</v>
      </c>
      <c r="O9" s="48"/>
    </row>
    <row r="10" customHeight="1" spans="1:15">
      <c r="A10" s="9"/>
      <c r="B10" s="22"/>
      <c r="C10" s="23"/>
      <c r="D10" s="24"/>
      <c r="E10" s="21" t="s">
        <v>33</v>
      </c>
      <c r="F10" s="25">
        <v>14495210123</v>
      </c>
      <c r="G10" s="18">
        <v>72</v>
      </c>
      <c r="H10" s="12">
        <f t="shared" si="0"/>
        <v>36</v>
      </c>
      <c r="I10" s="49">
        <v>80.36</v>
      </c>
      <c r="J10" s="50">
        <v>77.64</v>
      </c>
      <c r="K10" s="51">
        <f>I10*0.6+J10*0.4</f>
        <v>79.272</v>
      </c>
      <c r="L10" s="42">
        <f t="shared" si="1"/>
        <v>39.636</v>
      </c>
      <c r="M10" s="12">
        <f t="shared" si="2"/>
        <v>75.636</v>
      </c>
      <c r="N10" s="43">
        <v>2</v>
      </c>
      <c r="O10" s="48"/>
    </row>
    <row r="11" customHeight="1" spans="1:15">
      <c r="A11" s="9">
        <v>4</v>
      </c>
      <c r="B11" s="10" t="s">
        <v>34</v>
      </c>
      <c r="C11" s="20">
        <v>106</v>
      </c>
      <c r="D11" s="20">
        <v>2</v>
      </c>
      <c r="E11" s="21" t="s">
        <v>35</v>
      </c>
      <c r="F11" s="17">
        <v>14495210207</v>
      </c>
      <c r="G11" s="18">
        <v>75.5</v>
      </c>
      <c r="H11" s="12">
        <f t="shared" si="0"/>
        <v>37.75</v>
      </c>
      <c r="I11" s="49">
        <v>92.28</v>
      </c>
      <c r="J11" s="40" t="s">
        <v>21</v>
      </c>
      <c r="K11" s="49">
        <v>92.28</v>
      </c>
      <c r="L11" s="42">
        <f t="shared" si="1"/>
        <v>46.14</v>
      </c>
      <c r="M11" s="12">
        <f t="shared" si="2"/>
        <v>83.89</v>
      </c>
      <c r="N11" s="43">
        <v>1</v>
      </c>
      <c r="O11" s="48"/>
    </row>
    <row r="12" customHeight="1" spans="1:15">
      <c r="A12" s="9"/>
      <c r="B12" s="14"/>
      <c r="C12" s="26"/>
      <c r="D12" s="27"/>
      <c r="E12" s="16" t="s">
        <v>36</v>
      </c>
      <c r="F12" s="17">
        <v>14495210208</v>
      </c>
      <c r="G12" s="18">
        <v>75</v>
      </c>
      <c r="H12" s="12">
        <f t="shared" si="0"/>
        <v>37.5</v>
      </c>
      <c r="I12" s="49">
        <v>89.34</v>
      </c>
      <c r="J12" s="40" t="s">
        <v>21</v>
      </c>
      <c r="K12" s="49">
        <v>89.34</v>
      </c>
      <c r="L12" s="42">
        <f t="shared" si="1"/>
        <v>44.67</v>
      </c>
      <c r="M12" s="12">
        <f t="shared" si="2"/>
        <v>82.17</v>
      </c>
      <c r="N12" s="43">
        <v>2</v>
      </c>
      <c r="O12" s="48"/>
    </row>
    <row r="13" ht="42" customHeight="1" spans="1:15">
      <c r="A13" s="9"/>
      <c r="B13" s="14"/>
      <c r="C13" s="26"/>
      <c r="D13" s="27"/>
      <c r="E13" s="16" t="s">
        <v>37</v>
      </c>
      <c r="F13" s="17">
        <v>14495210211</v>
      </c>
      <c r="G13" s="18">
        <v>75</v>
      </c>
      <c r="H13" s="12">
        <f t="shared" si="0"/>
        <v>37.5</v>
      </c>
      <c r="I13" s="49">
        <v>87.16</v>
      </c>
      <c r="J13" s="40" t="s">
        <v>21</v>
      </c>
      <c r="K13" s="49">
        <v>87.16</v>
      </c>
      <c r="L13" s="42">
        <f t="shared" si="1"/>
        <v>43.58</v>
      </c>
      <c r="M13" s="12">
        <f t="shared" si="2"/>
        <v>81.08</v>
      </c>
      <c r="N13" s="43">
        <v>3</v>
      </c>
      <c r="O13" s="48"/>
    </row>
    <row r="14" ht="43.5" customHeight="1" spans="1:15">
      <c r="A14" s="9"/>
      <c r="B14" s="14"/>
      <c r="C14" s="24"/>
      <c r="D14" s="28"/>
      <c r="E14" s="14" t="s">
        <v>38</v>
      </c>
      <c r="F14" s="14" t="s">
        <v>39</v>
      </c>
      <c r="G14" s="15">
        <v>75</v>
      </c>
      <c r="H14" s="12">
        <f t="shared" si="0"/>
        <v>37.5</v>
      </c>
      <c r="I14" s="10">
        <v>73.36</v>
      </c>
      <c r="J14" s="40" t="s">
        <v>21</v>
      </c>
      <c r="K14" s="41">
        <v>73.36</v>
      </c>
      <c r="L14" s="42">
        <f t="shared" si="1"/>
        <v>36.68</v>
      </c>
      <c r="M14" s="12">
        <f t="shared" si="2"/>
        <v>74.18</v>
      </c>
      <c r="N14" s="43">
        <v>4</v>
      </c>
      <c r="O14" s="52"/>
    </row>
    <row r="15" hidden="1" customHeight="1" spans="1:15">
      <c r="A15" s="29"/>
      <c r="B15" s="30"/>
      <c r="C15" s="31"/>
      <c r="D15" s="31"/>
      <c r="E15" s="29"/>
      <c r="F15" s="32"/>
      <c r="G15" s="33"/>
      <c r="H15" s="34"/>
      <c r="I15" s="53"/>
      <c r="J15" s="53"/>
      <c r="K15" s="34"/>
      <c r="L15" s="29"/>
      <c r="M15" s="34"/>
      <c r="N15" s="48"/>
      <c r="O15" s="48"/>
    </row>
    <row r="16" hidden="1" customHeight="1" spans="1:15">
      <c r="A16" s="29"/>
      <c r="B16" s="35"/>
      <c r="C16" s="36"/>
      <c r="D16" s="36"/>
      <c r="E16" s="29"/>
      <c r="F16" s="32"/>
      <c r="G16" s="33"/>
      <c r="H16" s="34"/>
      <c r="I16" s="53"/>
      <c r="J16" s="53"/>
      <c r="K16" s="34"/>
      <c r="L16" s="29"/>
      <c r="M16" s="29"/>
      <c r="N16" s="48"/>
      <c r="O16" s="48"/>
    </row>
    <row r="17" ht="1.15" hidden="1" customHeight="1" spans="1:15">
      <c r="A17" s="29"/>
      <c r="B17" s="37"/>
      <c r="C17" s="29"/>
      <c r="D17" s="29"/>
      <c r="E17" s="29"/>
      <c r="F17" s="32"/>
      <c r="G17" s="33"/>
      <c r="H17" s="34"/>
      <c r="I17" s="53"/>
      <c r="J17" s="53"/>
      <c r="K17" s="34"/>
      <c r="L17" s="29"/>
      <c r="M17" s="29"/>
      <c r="N17" s="48"/>
      <c r="O17" s="48"/>
    </row>
  </sheetData>
  <mergeCells count="28">
    <mergeCell ref="A1:O1"/>
    <mergeCell ref="G2:H2"/>
    <mergeCell ref="I2:L2"/>
    <mergeCell ref="A2:A3"/>
    <mergeCell ref="A4:A5"/>
    <mergeCell ref="A6:A8"/>
    <mergeCell ref="A9:A10"/>
    <mergeCell ref="A11:A14"/>
    <mergeCell ref="B2:B3"/>
    <mergeCell ref="B4:B5"/>
    <mergeCell ref="B6:B8"/>
    <mergeCell ref="B9:B10"/>
    <mergeCell ref="B11:B14"/>
    <mergeCell ref="C2:C3"/>
    <mergeCell ref="C4:C5"/>
    <mergeCell ref="C6:C8"/>
    <mergeCell ref="C9:C10"/>
    <mergeCell ref="C11:C14"/>
    <mergeCell ref="D2:D3"/>
    <mergeCell ref="D4:D5"/>
    <mergeCell ref="D6:D8"/>
    <mergeCell ref="D9:D10"/>
    <mergeCell ref="D11:D14"/>
    <mergeCell ref="E2:E3"/>
    <mergeCell ref="F2:F3"/>
    <mergeCell ref="M2:M3"/>
    <mergeCell ref="N2:N3"/>
    <mergeCell ref="O2:O3"/>
  </mergeCells>
  <printOptions horizontalCentered="1" verticalCentered="1"/>
  <pageMargins left="0.236220472440945" right="0.236220472440945" top="0.748031496062992" bottom="0.748031496062992" header="0.31496062992126" footer="0.31496062992126"/>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2020-09-29T02:05:00Z</dcterms:created>
  <cp:lastPrinted>2021-10-18T09:43:00Z</cp:lastPrinted>
  <dcterms:modified xsi:type="dcterms:W3CDTF">2021-10-20T03:22:41Z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2052-11.1.0.10395</vt:lpwstr>
  </property>
  <property fmtid="{D5CDD505-2E9C-101B-9397-08002B2CF9AE}" pid="3" name="ICV">
    <vt:lpwstr>33FE5DFCB389410E983A8EE916EF58FC</vt:lpwstr>
  </property>
</Properties>
</file>