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10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 tabRatio="867" firstSheet="1" activeTab="9"/>
  </bookViews>
  <sheets>
    <sheet name="初中物理" sheetId="2" r:id="rId1"/>
    <sheet name="初中化学" sheetId="3" r:id="rId2"/>
    <sheet name="初中心理健康" sheetId="4" r:id="rId3"/>
    <sheet name="小学心理健康A" sheetId="5" r:id="rId4"/>
    <sheet name="小学心理健康教师B" sheetId="6" r:id="rId5"/>
    <sheet name="小学科学教师A" sheetId="7" r:id="rId6"/>
    <sheet name="小学科学教师B" sheetId="8" r:id="rId7"/>
    <sheet name="小学科学教师A1" sheetId="9" r:id="rId8"/>
    <sheet name="小学音乐教师A" sheetId="10" r:id="rId9"/>
    <sheet name="小学音乐教师B" sheetId="11" r:id="rId10"/>
  </sheets>
  <definedNames>
    <definedName name="_xlnm._FilterDatabase" localSheetId="0" hidden="1">初中物理!$A$2:$M$8</definedName>
    <definedName name="_xlnm._FilterDatabase" localSheetId="1" hidden="1">初中化学!$A$2:$M$6</definedName>
    <definedName name="_xlnm._FilterDatabase" localSheetId="2" hidden="1">初中心理健康!$A$2:$M$6</definedName>
    <definedName name="_xlnm._FilterDatabase" localSheetId="5" hidden="1">小学科学教师A!$A$2:$M$8</definedName>
    <definedName name="_xlnm._FilterDatabase" localSheetId="6" hidden="1">小学科学教师B!$A$2:$M$8</definedName>
    <definedName name="_xlnm._FilterDatabase" localSheetId="7" hidden="1">小学科学教师A1!$A$2:$M$13</definedName>
    <definedName name="_xlnm._FilterDatabase" localSheetId="8" hidden="1">小学音乐教师A!$A$2:$M$17</definedName>
    <definedName name="_xlnm._FilterDatabase" localSheetId="9" hidden="1">小学音乐教师B!$A$2:$M$9</definedName>
    <definedName name="_xlnm.Print_Titles" localSheetId="5">小学科学教师A!$1:$2</definedName>
    <definedName name="_xlnm.Print_Titles" localSheetId="7">小学科学教师A1!$1:$2</definedName>
    <definedName name="_xlnm.Print_Titles" localSheetId="8">小学音乐教师A!$1:$2</definedName>
    <definedName name="_xlnm.Print_Titles" localSheetId="9">小学音乐教师B!$1:$2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<sst xmlns="http://schemas.openxmlformats.org/spreadsheetml/2006/main" count="430" uniqueCount="101">
  <si>
    <t>美姑县2023年下半年公开考试招聘中小学教师考试总成绩及排名公示名单</t>
  </si>
  <si>
    <t>序 号</t>
  </si>
  <si>
    <t>报考单位</t>
  </si>
  <si>
    <t>报考岗位</t>
  </si>
  <si>
    <t>岗位编码</t>
  </si>
  <si>
    <t>准考证号</t>
  </si>
  <si>
    <t>笔试总成绩</t>
  </si>
  <si>
    <t>笔试总成绩（折合）</t>
  </si>
  <si>
    <t>面试成绩</t>
  </si>
  <si>
    <t>折算成绩                   （面试成绩×40%）</t>
  </si>
  <si>
    <t>考试总成绩</t>
  </si>
  <si>
    <t>岗位排名</t>
  </si>
  <si>
    <t>是否拟进入体检</t>
  </si>
  <si>
    <t>备 注</t>
  </si>
  <si>
    <t>美姑县初中</t>
  </si>
  <si>
    <t>初中物理教师</t>
  </si>
  <si>
    <t>1908010201</t>
  </si>
  <si>
    <t>2819080100106</t>
  </si>
  <si>
    <t>是</t>
  </si>
  <si>
    <t>2819080100105</t>
  </si>
  <si>
    <t>2819080100103</t>
  </si>
  <si>
    <t>2819080100107</t>
  </si>
  <si>
    <t>2819080100104</t>
  </si>
  <si>
    <t>2819080100108</t>
  </si>
  <si>
    <t>初中化学教师</t>
  </si>
  <si>
    <t>1908010202</t>
  </si>
  <si>
    <t>2819080100117</t>
  </si>
  <si>
    <t>2819080100115</t>
  </si>
  <si>
    <t>2819080100116</t>
  </si>
  <si>
    <t>2819080100111</t>
  </si>
  <si>
    <t>初中心理健康教师</t>
  </si>
  <si>
    <t>1908010203</t>
  </si>
  <si>
    <t>2819080100126</t>
  </si>
  <si>
    <t>2819080100201</t>
  </si>
  <si>
    <t>2819080100129</t>
  </si>
  <si>
    <t>2819080100125</t>
  </si>
  <si>
    <t>美姑县小学</t>
  </si>
  <si>
    <t>小学心理健康教师A</t>
  </si>
  <si>
    <t>1908010301</t>
  </si>
  <si>
    <t>2819080100208</t>
  </si>
  <si>
    <t>2819080100206</t>
  </si>
  <si>
    <t>小学心理健康教师B</t>
  </si>
  <si>
    <t>1908010302</t>
  </si>
  <si>
    <t>2819080100211</t>
  </si>
  <si>
    <t>2819080100213</t>
  </si>
  <si>
    <t>小学科学教师A</t>
  </si>
  <si>
    <t>1908010303</t>
  </si>
  <si>
    <t>2819080100520</t>
  </si>
  <si>
    <t>2819080100416</t>
  </si>
  <si>
    <t>2819080100518</t>
  </si>
  <si>
    <t>2819080100424</t>
  </si>
  <si>
    <t>2819080100412</t>
  </si>
  <si>
    <t>2819080100501</t>
  </si>
  <si>
    <t>小学科学教师B</t>
  </si>
  <si>
    <t>1908010304</t>
  </si>
  <si>
    <t>2819080100619</t>
  </si>
  <si>
    <t>2819080100613</t>
  </si>
  <si>
    <t>2819080100620</t>
  </si>
  <si>
    <t>2819080100617</t>
  </si>
  <si>
    <t>2819080100615</t>
  </si>
  <si>
    <t>2819080100616</t>
  </si>
  <si>
    <t>缺考</t>
  </si>
  <si>
    <t>小学科学教师A1</t>
  </si>
  <si>
    <t>1908010305</t>
  </si>
  <si>
    <t>2819080100707</t>
  </si>
  <si>
    <t>2819080100630</t>
  </si>
  <si>
    <t>2819080100913</t>
  </si>
  <si>
    <t>2819080100724</t>
  </si>
  <si>
    <t>2819080100918</t>
  </si>
  <si>
    <t>2819080100912</t>
  </si>
  <si>
    <t>2819080100802</t>
  </si>
  <si>
    <t>2819080100730</t>
  </si>
  <si>
    <t>2819080101010</t>
  </si>
  <si>
    <t>2819080100702</t>
  </si>
  <si>
    <t>2819080100701</t>
  </si>
  <si>
    <t>小学音乐教师A</t>
  </si>
  <si>
    <t>1908010306</t>
  </si>
  <si>
    <t>2819080101120</t>
  </si>
  <si>
    <t>2819080101108</t>
  </si>
  <si>
    <t>2819080101113</t>
  </si>
  <si>
    <t>2819080101201</t>
  </si>
  <si>
    <t>2819080101119</t>
  </si>
  <si>
    <t>2819080101110</t>
  </si>
  <si>
    <t>2819080101013</t>
  </si>
  <si>
    <t>2819080101208</t>
  </si>
  <si>
    <t>2819080101117</t>
  </si>
  <si>
    <t>2819080101018</t>
  </si>
  <si>
    <t>2819080101229</t>
  </si>
  <si>
    <t>2819080101126</t>
  </si>
  <si>
    <t>2819080101309</t>
  </si>
  <si>
    <t>2819080101118</t>
  </si>
  <si>
    <t>2819080101304</t>
  </si>
  <si>
    <t>小学音乐教师B</t>
  </si>
  <si>
    <t>1908010307</t>
  </si>
  <si>
    <t>2819080101425</t>
  </si>
  <si>
    <t>2819080101326</t>
  </si>
  <si>
    <t>2819080101406</t>
  </si>
  <si>
    <t>2819080101405</t>
  </si>
  <si>
    <t>2819080101416</t>
  </si>
  <si>
    <t>2819080101404</t>
  </si>
  <si>
    <t>2819080101423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</si>
</sst>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</numFmts>
  <fonts count="26">
    <font>
      <sz val="11"/>
      <color theme="1"/>
      <name val="宋体"/>
      <charset val="134"/>
      <scheme val="minor"/>
    </font>
    <font>
      <b/>
      <sz val="20"/>
      <color theme="1"/>
      <name val="微软雅黑"/>
      <charset val="134"/>
    </font>
    <font>
      <b/>
      <sz val="10"/>
      <color theme="1"/>
      <name val="宋体"/>
      <charset val="134"/>
      <scheme val="minor"/>
    </font>
    <font>
      <sz val="11"/>
      <color indexed="8"/>
      <name val="宋体"/>
      <charset val="134"/>
      <scheme val="minor"/>
    </font>
    <font>
      <sz val="10"/>
      <color rgb="FF000000"/>
      <name val="微软雅黑"/>
      <charset val="134"/>
    </font>
    <font>
      <sz val="1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0"/>
      <name val="Arial"/>
      <charset val="134"/>
    </font>
  </fonts>
  <fills count="34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3" borderId="3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3" fillId="0" borderId="5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4" borderId="6" applyNumberFormat="0" applyAlignment="0" applyProtection="0">
      <alignment vertical="center"/>
    </xf>
    <xf numFmtId="0" fontId="15" fillId="5" borderId="7" applyNumberFormat="0" applyAlignment="0" applyProtection="0">
      <alignment vertical="center"/>
    </xf>
    <xf numFmtId="0" fontId="16" fillId="5" borderId="6" applyNumberFormat="0" applyAlignment="0" applyProtection="0">
      <alignment vertical="center"/>
    </xf>
    <xf numFmtId="0" fontId="17" fillId="6" borderId="8" applyNumberFormat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9" fillId="0" borderId="10" applyNumberFormat="0" applyFill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  <xf numFmtId="0" fontId="23" fillId="33" borderId="0" applyNumberFormat="0" applyBorder="0" applyAlignment="0" applyProtection="0">
      <alignment vertical="center"/>
    </xf>
    <xf numFmtId="0" fontId="25" fillId="0" borderId="0"/>
  </cellStyleXfs>
  <cellXfs count="35">
    <xf numFmtId="0" fontId="0" fillId="0" borderId="0" xfId="0">
      <alignment vertical="center"/>
    </xf>
    <xf numFmtId="0" fontId="0" fillId="0" borderId="0" xfId="0" applyFill="1">
      <alignment vertical="center"/>
    </xf>
    <xf numFmtId="176" fontId="0" fillId="0" borderId="0" xfId="0" applyNumberFormat="1" applyAlignment="1">
      <alignment horizontal="center" vertical="center"/>
    </xf>
    <xf numFmtId="0" fontId="0" fillId="0" borderId="0" xfId="0" applyAlignment="1">
      <alignment horizontal="center" vertical="center"/>
    </xf>
    <xf numFmtId="0" fontId="1" fillId="0" borderId="0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176" fontId="2" fillId="0" borderId="1" xfId="0" applyNumberFormat="1" applyFont="1" applyBorder="1" applyAlignment="1">
      <alignment horizontal="center" vertical="center" wrapText="1"/>
    </xf>
    <xf numFmtId="0" fontId="0" fillId="0" borderId="2" xfId="0" applyBorder="1" applyAlignment="1">
      <alignment horizontal="center" vertical="center"/>
    </xf>
    <xf numFmtId="0" fontId="3" fillId="0" borderId="2" xfId="0" applyFont="1" applyFill="1" applyBorder="1" applyAlignment="1">
      <alignment horizontal="center" vertical="center"/>
    </xf>
    <xf numFmtId="176" fontId="0" fillId="0" borderId="2" xfId="0" applyNumberFormat="1" applyBorder="1" applyAlignment="1">
      <alignment horizontal="center" vertical="center"/>
    </xf>
    <xf numFmtId="0" fontId="0" fillId="0" borderId="2" xfId="0" applyFill="1" applyBorder="1" applyAlignment="1">
      <alignment horizontal="center" vertical="center"/>
    </xf>
    <xf numFmtId="0" fontId="3" fillId="0" borderId="2" xfId="0" applyFont="1" applyFill="1" applyBorder="1" applyAlignment="1">
      <alignment horizontal="center" vertical="center"/>
    </xf>
    <xf numFmtId="176" fontId="0" fillId="0" borderId="2" xfId="0" applyNumberFormat="1" applyFill="1" applyBorder="1" applyAlignment="1">
      <alignment horizontal="center" vertical="center"/>
    </xf>
    <xf numFmtId="0" fontId="0" fillId="0" borderId="2" xfId="0" applyFill="1" applyBorder="1" applyAlignment="1">
      <alignment horizontal="center" vertical="center"/>
    </xf>
    <xf numFmtId="0" fontId="0" fillId="0" borderId="2" xfId="0" applyFill="1" applyBorder="1" applyAlignment="1">
      <alignment horizontal="center" vertical="center"/>
    </xf>
    <xf numFmtId="0" fontId="2" fillId="0" borderId="2" xfId="0" applyFont="1" applyBorder="1" applyAlignment="1">
      <alignment horizontal="center" vertical="center" wrapText="1"/>
    </xf>
    <xf numFmtId="0" fontId="4" fillId="2" borderId="2" xfId="49" applyFont="1" applyFill="1" applyBorder="1" applyAlignment="1">
      <alignment horizontal="left"/>
    </xf>
    <xf numFmtId="0" fontId="4" fillId="0" borderId="2" xfId="49" applyFont="1" applyFill="1" applyBorder="1" applyAlignment="1">
      <alignment horizontal="left"/>
    </xf>
    <xf numFmtId="0" fontId="0" fillId="0" borderId="0" xfId="0" applyFill="1">
      <alignment vertical="center"/>
    </xf>
    <xf numFmtId="176" fontId="0" fillId="0" borderId="2" xfId="0" applyNumberFormat="1" applyFill="1" applyBorder="1" applyAlignment="1">
      <alignment horizontal="center" vertical="center"/>
    </xf>
    <xf numFmtId="0" fontId="4" fillId="0" borderId="2" xfId="49" applyFont="1" applyFill="1" applyBorder="1" applyAlignment="1">
      <alignment horizontal="left"/>
    </xf>
    <xf numFmtId="0" fontId="4" fillId="2" borderId="2" xfId="49" applyFont="1" applyFill="1" applyBorder="1" applyAlignment="1">
      <alignment horizontal="center" vertical="center"/>
    </xf>
    <xf numFmtId="0" fontId="4" fillId="0" borderId="2" xfId="49" applyFont="1" applyFill="1" applyBorder="1" applyAlignment="1">
      <alignment horizontal="center" vertical="center"/>
    </xf>
    <xf numFmtId="0" fontId="4" fillId="2" borderId="2" xfId="49" applyFont="1" applyFill="1" applyBorder="1" applyAlignment="1">
      <alignment horizontal="left" vertical="center"/>
    </xf>
    <xf numFmtId="0" fontId="4" fillId="0" borderId="2" xfId="49" applyFont="1" applyFill="1" applyBorder="1" applyAlignment="1">
      <alignment horizontal="left" vertical="center"/>
    </xf>
    <xf numFmtId="0" fontId="4" fillId="0" borderId="2" xfId="49" applyFont="1" applyFill="1" applyBorder="1" applyAlignment="1">
      <alignment horizontal="left" vertical="center"/>
    </xf>
    <xf numFmtId="176" fontId="2" fillId="0" borderId="2" xfId="0" applyNumberFormat="1" applyFont="1" applyBorder="1" applyAlignment="1">
      <alignment horizontal="center" vertical="center" wrapText="1"/>
    </xf>
    <xf numFmtId="0" fontId="0" fillId="0" borderId="2" xfId="0" applyFont="1" applyBorder="1" applyAlignment="1">
      <alignment horizontal="center" vertical="center"/>
    </xf>
    <xf numFmtId="0" fontId="0" fillId="0" borderId="2" xfId="0" applyFont="1" applyFill="1" applyBorder="1" applyAlignment="1">
      <alignment horizontal="center" vertical="center"/>
    </xf>
    <xf numFmtId="0" fontId="5" fillId="0" borderId="2" xfId="0" applyFont="1" applyFill="1" applyBorder="1" applyAlignment="1">
      <alignment horizontal="center" vertical="center"/>
    </xf>
    <xf numFmtId="0" fontId="5" fillId="0" borderId="2" xfId="0" applyFont="1" applyFill="1" applyBorder="1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0" fillId="0" borderId="2" xfId="0" applyBorder="1">
      <alignment vertical="center"/>
    </xf>
    <xf numFmtId="176" fontId="1" fillId="0" borderId="0" xfId="0" applyNumberFormat="1" applyFont="1" applyBorder="1" applyAlignment="1">
      <alignment horizontal="center" vertical="center"/>
    </xf>
    <xf numFmtId="0" fontId="4" fillId="0" borderId="2" xfId="49" applyFont="1" applyFill="1" applyBorder="1" applyAlignment="1">
      <alignment horizontal="center" vertical="center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Normal" xfId="49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worksheet" Target="worksheets/sheet9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3" Type="http://schemas.openxmlformats.org/officeDocument/2006/relationships/sharedStrings" Target="sharedStrings.xml"/><Relationship Id="rId12" Type="http://schemas.openxmlformats.org/officeDocument/2006/relationships/styles" Target="styles.xml"/><Relationship Id="rId11" Type="http://schemas.openxmlformats.org/officeDocument/2006/relationships/theme" Target="theme/theme1.xml"/><Relationship Id="rId10" Type="http://schemas.openxmlformats.org/officeDocument/2006/relationships/worksheet" Target="worksheets/sheet10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8"/>
  <sheetViews>
    <sheetView workbookViewId="0">
      <selection activeCell="I16" sqref="I16"/>
    </sheetView>
  </sheetViews>
  <sheetFormatPr defaultColWidth="9" defaultRowHeight="13.5" outlineLevelRow="7"/>
  <cols>
    <col min="1" max="1" width="6.90833333333333" customWidth="1"/>
    <col min="2" max="2" width="11.5083333333333" customWidth="1"/>
    <col min="3" max="3" width="12.75" customWidth="1"/>
    <col min="4" max="4" width="12.125" customWidth="1"/>
    <col min="5" max="5" width="15.25" customWidth="1"/>
    <col min="6" max="6" width="11.55" customWidth="1"/>
    <col min="7" max="7" width="10.125" style="2" customWidth="1"/>
    <col min="8" max="8" width="9.38333333333333" style="3" customWidth="1"/>
    <col min="9" max="9" width="10.125" customWidth="1"/>
    <col min="10" max="10" width="12.5083333333333" style="3" customWidth="1"/>
    <col min="11" max="11" width="5.5" customWidth="1"/>
    <col min="12" max="12" width="13.5166666666667" customWidth="1"/>
    <col min="13" max="13" width="8.875" customWidth="1"/>
  </cols>
  <sheetData>
    <row r="1" ht="37" customHeight="1" spans="1:13">
      <c r="A1" s="4" t="s">
        <v>0</v>
      </c>
      <c r="B1" s="4"/>
      <c r="C1" s="4"/>
      <c r="D1" s="4"/>
      <c r="E1" s="4"/>
      <c r="F1" s="4"/>
      <c r="G1" s="33"/>
      <c r="H1" s="4"/>
      <c r="I1" s="4"/>
      <c r="J1" s="4"/>
      <c r="K1" s="4"/>
      <c r="L1" s="4"/>
      <c r="M1" s="4"/>
    </row>
    <row r="2" ht="39" customHeight="1" spans="1:13">
      <c r="A2" s="5" t="s">
        <v>1</v>
      </c>
      <c r="B2" s="5" t="s">
        <v>2</v>
      </c>
      <c r="C2" s="5" t="s">
        <v>3</v>
      </c>
      <c r="D2" s="5" t="s">
        <v>4</v>
      </c>
      <c r="E2" s="5" t="s">
        <v>5</v>
      </c>
      <c r="F2" s="6" t="s">
        <v>6</v>
      </c>
      <c r="G2" s="6" t="s">
        <v>7</v>
      </c>
      <c r="H2" s="5" t="s">
        <v>8</v>
      </c>
      <c r="I2" s="15" t="s">
        <v>9</v>
      </c>
      <c r="J2" s="5" t="s">
        <v>10</v>
      </c>
      <c r="K2" s="5" t="s">
        <v>11</v>
      </c>
      <c r="L2" s="5" t="s">
        <v>12</v>
      </c>
      <c r="M2" s="5" t="s">
        <v>13</v>
      </c>
    </row>
    <row r="3" ht="32" customHeight="1" spans="1:13">
      <c r="A3" s="7">
        <v>1</v>
      </c>
      <c r="B3" s="8" t="s">
        <v>14</v>
      </c>
      <c r="C3" s="8" t="s">
        <v>15</v>
      </c>
      <c r="D3" s="8" t="s">
        <v>16</v>
      </c>
      <c r="E3" s="8" t="s">
        <v>17</v>
      </c>
      <c r="F3" s="9">
        <v>61.5</v>
      </c>
      <c r="G3" s="9">
        <v>36.9</v>
      </c>
      <c r="H3" s="7">
        <v>85.6</v>
      </c>
      <c r="I3" s="7">
        <f t="shared" ref="I3:I8" si="0">H3*0.4</f>
        <v>34.24</v>
      </c>
      <c r="J3" s="7">
        <f t="shared" ref="J3:J8" si="1">G3+I3</f>
        <v>71.14</v>
      </c>
      <c r="K3" s="7">
        <v>1</v>
      </c>
      <c r="L3" s="7" t="s">
        <v>18</v>
      </c>
      <c r="M3" s="21"/>
    </row>
    <row r="4" ht="32" customHeight="1" spans="1:13">
      <c r="A4" s="7">
        <v>2</v>
      </c>
      <c r="B4" s="8" t="s">
        <v>14</v>
      </c>
      <c r="C4" s="8" t="s">
        <v>15</v>
      </c>
      <c r="D4" s="8" t="s">
        <v>16</v>
      </c>
      <c r="E4" s="8" t="s">
        <v>19</v>
      </c>
      <c r="F4" s="9">
        <v>56</v>
      </c>
      <c r="G4" s="9">
        <v>33.6</v>
      </c>
      <c r="H4" s="7">
        <v>87.4</v>
      </c>
      <c r="I4" s="7">
        <f t="shared" si="0"/>
        <v>34.96</v>
      </c>
      <c r="J4" s="7">
        <f t="shared" si="1"/>
        <v>68.56</v>
      </c>
      <c r="K4" s="7">
        <v>2</v>
      </c>
      <c r="L4" s="7" t="s">
        <v>18</v>
      </c>
      <c r="M4" s="21"/>
    </row>
    <row r="5" s="1" customFormat="1" ht="32" customHeight="1" spans="1:13">
      <c r="A5" s="13">
        <v>3</v>
      </c>
      <c r="B5" s="11" t="s">
        <v>14</v>
      </c>
      <c r="C5" s="11" t="s">
        <v>15</v>
      </c>
      <c r="D5" s="11" t="s">
        <v>16</v>
      </c>
      <c r="E5" s="11" t="s">
        <v>20</v>
      </c>
      <c r="F5" s="12">
        <v>57.5</v>
      </c>
      <c r="G5" s="12">
        <v>34.5</v>
      </c>
      <c r="H5" s="13">
        <v>78.8</v>
      </c>
      <c r="I5" s="13">
        <f t="shared" si="0"/>
        <v>31.52</v>
      </c>
      <c r="J5" s="13">
        <f t="shared" si="1"/>
        <v>66.02</v>
      </c>
      <c r="K5" s="13">
        <v>3</v>
      </c>
      <c r="L5" s="13" t="s">
        <v>18</v>
      </c>
      <c r="M5" s="22"/>
    </row>
    <row r="6" ht="32" customHeight="1" spans="1:13">
      <c r="A6" s="7">
        <v>4</v>
      </c>
      <c r="B6" s="8" t="s">
        <v>14</v>
      </c>
      <c r="C6" s="8" t="s">
        <v>15</v>
      </c>
      <c r="D6" s="8" t="s">
        <v>16</v>
      </c>
      <c r="E6" s="8" t="s">
        <v>21</v>
      </c>
      <c r="F6" s="9">
        <v>54.5</v>
      </c>
      <c r="G6" s="9">
        <v>32.7</v>
      </c>
      <c r="H6" s="7">
        <v>80.2</v>
      </c>
      <c r="I6" s="7">
        <f t="shared" si="0"/>
        <v>32.08</v>
      </c>
      <c r="J6" s="7">
        <f t="shared" si="1"/>
        <v>64.78</v>
      </c>
      <c r="K6" s="7">
        <v>4</v>
      </c>
      <c r="L6" s="7"/>
      <c r="M6" s="21"/>
    </row>
    <row r="7" ht="32" customHeight="1" spans="1:13">
      <c r="A7" s="7">
        <v>5</v>
      </c>
      <c r="B7" s="8" t="s">
        <v>14</v>
      </c>
      <c r="C7" s="8" t="s">
        <v>15</v>
      </c>
      <c r="D7" s="8" t="s">
        <v>16</v>
      </c>
      <c r="E7" s="8" t="s">
        <v>22</v>
      </c>
      <c r="F7" s="9">
        <v>56</v>
      </c>
      <c r="G7" s="9">
        <v>33.6</v>
      </c>
      <c r="H7" s="7">
        <v>71.2</v>
      </c>
      <c r="I7" s="7">
        <f t="shared" si="0"/>
        <v>28.48</v>
      </c>
      <c r="J7" s="7">
        <f t="shared" si="1"/>
        <v>62.08</v>
      </c>
      <c r="K7" s="7">
        <v>5</v>
      </c>
      <c r="L7" s="7"/>
      <c r="M7" s="21"/>
    </row>
    <row r="8" s="18" customFormat="1" ht="32" customHeight="1" spans="1:13">
      <c r="A8" s="14">
        <v>6</v>
      </c>
      <c r="B8" s="8" t="s">
        <v>14</v>
      </c>
      <c r="C8" s="8" t="s">
        <v>15</v>
      </c>
      <c r="D8" s="8" t="s">
        <v>16</v>
      </c>
      <c r="E8" s="8" t="s">
        <v>23</v>
      </c>
      <c r="F8" s="19">
        <v>45</v>
      </c>
      <c r="G8" s="19">
        <v>27</v>
      </c>
      <c r="H8" s="14">
        <v>68.4</v>
      </c>
      <c r="I8" s="7">
        <f t="shared" si="0"/>
        <v>27.36</v>
      </c>
      <c r="J8" s="7">
        <f t="shared" si="1"/>
        <v>54.36</v>
      </c>
      <c r="K8" s="7">
        <v>6</v>
      </c>
      <c r="L8" s="7"/>
      <c r="M8" s="34"/>
    </row>
  </sheetData>
  <autoFilter ref="A2:M8">
    <sortState ref="A2:M8">
      <sortCondition ref="K2"/>
    </sortState>
    <extLst/>
  </autoFilter>
  <sortState ref="A3:R11">
    <sortCondition ref="H3"/>
  </sortState>
  <mergeCells count="1">
    <mergeCell ref="A1:M1"/>
  </mergeCells>
  <pageMargins left="0.472222222222222" right="0.75" top="0.472222222222222" bottom="0.432638888888889" header="0.5" footer="0.5"/>
  <pageSetup paperSize="9" scale="92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6"/>
  <sheetViews>
    <sheetView zoomScale="90" zoomScaleNormal="90" workbookViewId="0">
      <selection activeCell="H17" sqref="H17"/>
    </sheetView>
  </sheetViews>
  <sheetFormatPr defaultColWidth="9" defaultRowHeight="13.5" outlineLevelRow="5"/>
  <cols>
    <col min="1" max="1" width="7.74166666666667" customWidth="1"/>
    <col min="2" max="2" width="12.6166666666667" customWidth="1"/>
    <col min="3" max="3" width="16.5833333333333" customWidth="1"/>
    <col min="4" max="4" width="12" customWidth="1"/>
    <col min="5" max="5" width="15.375" customWidth="1"/>
    <col min="6" max="6" width="7.49166666666667" customWidth="1"/>
    <col min="7" max="7" width="10.875" style="2" customWidth="1"/>
    <col min="8" max="8" width="10" style="3" customWidth="1"/>
    <col min="9" max="9" width="19.025" style="3" customWidth="1"/>
    <col min="10" max="10" width="11.1083333333333" style="3" customWidth="1"/>
    <col min="11" max="11" width="5.825" customWidth="1"/>
    <col min="12" max="12" width="13.2" customWidth="1"/>
    <col min="13" max="13" width="11.9416666666667" customWidth="1"/>
  </cols>
  <sheetData>
    <row r="1" ht="36" customHeight="1" spans="1:13">
      <c r="A1" s="4" t="s">
        <v>0</v>
      </c>
      <c r="B1" s="4"/>
      <c r="C1" s="4"/>
      <c r="D1" s="4"/>
      <c r="E1" s="4"/>
      <c r="F1" s="4"/>
      <c r="G1" s="33"/>
      <c r="H1" s="4"/>
      <c r="I1" s="4"/>
      <c r="J1" s="4"/>
      <c r="K1" s="4"/>
      <c r="L1" s="4"/>
      <c r="M1" s="4"/>
    </row>
    <row r="2" ht="39" customHeight="1" spans="1:13">
      <c r="A2" s="5" t="s">
        <v>1</v>
      </c>
      <c r="B2" s="5" t="s">
        <v>2</v>
      </c>
      <c r="C2" s="5" t="s">
        <v>3</v>
      </c>
      <c r="D2" s="5" t="s">
        <v>4</v>
      </c>
      <c r="E2" s="5" t="s">
        <v>5</v>
      </c>
      <c r="F2" s="6" t="s">
        <v>6</v>
      </c>
      <c r="G2" s="6" t="s">
        <v>7</v>
      </c>
      <c r="H2" s="5" t="s">
        <v>8</v>
      </c>
      <c r="I2" s="15" t="s">
        <v>9</v>
      </c>
      <c r="J2" s="5" t="s">
        <v>10</v>
      </c>
      <c r="K2" s="5" t="s">
        <v>11</v>
      </c>
      <c r="L2" s="5" t="s">
        <v>12</v>
      </c>
      <c r="M2" s="5" t="s">
        <v>13</v>
      </c>
    </row>
    <row r="3" ht="32" customHeight="1" spans="1:13">
      <c r="A3" s="7">
        <v>1</v>
      </c>
      <c r="B3" s="8" t="s">
        <v>14</v>
      </c>
      <c r="C3" s="8" t="s">
        <v>24</v>
      </c>
      <c r="D3" s="8" t="s">
        <v>25</v>
      </c>
      <c r="E3" s="8" t="s">
        <v>26</v>
      </c>
      <c r="F3" s="9">
        <v>73</v>
      </c>
      <c r="G3" s="9">
        <v>43.8</v>
      </c>
      <c r="H3" s="7">
        <v>85.8</v>
      </c>
      <c r="I3" s="7">
        <f>H3*0.4</f>
        <v>34.32</v>
      </c>
      <c r="J3" s="7">
        <f>G3+I3</f>
        <v>78.12</v>
      </c>
      <c r="K3" s="7">
        <v>1</v>
      </c>
      <c r="L3" s="7" t="s">
        <v>18</v>
      </c>
      <c r="M3" s="21"/>
    </row>
    <row r="4" ht="32" customHeight="1" spans="1:13">
      <c r="A4" s="7">
        <v>2</v>
      </c>
      <c r="B4" s="8" t="s">
        <v>14</v>
      </c>
      <c r="C4" s="8" t="s">
        <v>24</v>
      </c>
      <c r="D4" s="8" t="s">
        <v>25</v>
      </c>
      <c r="E4" s="8" t="s">
        <v>27</v>
      </c>
      <c r="F4" s="9">
        <v>69.5</v>
      </c>
      <c r="G4" s="9">
        <v>41.7</v>
      </c>
      <c r="H4" s="7">
        <v>79.8</v>
      </c>
      <c r="I4" s="7">
        <f>H4*0.4</f>
        <v>31.92</v>
      </c>
      <c r="J4" s="7">
        <f>G4+I4</f>
        <v>73.62</v>
      </c>
      <c r="K4" s="7">
        <v>2</v>
      </c>
      <c r="L4" s="7" t="s">
        <v>18</v>
      </c>
      <c r="M4" s="21"/>
    </row>
    <row r="5" s="1" customFormat="1" ht="32" customHeight="1" spans="1:13">
      <c r="A5" s="13">
        <v>3</v>
      </c>
      <c r="B5" s="11" t="s">
        <v>14</v>
      </c>
      <c r="C5" s="11" t="s">
        <v>24</v>
      </c>
      <c r="D5" s="11" t="s">
        <v>25</v>
      </c>
      <c r="E5" s="11" t="s">
        <v>28</v>
      </c>
      <c r="F5" s="12">
        <v>68</v>
      </c>
      <c r="G5" s="12">
        <v>40.8</v>
      </c>
      <c r="H5" s="13">
        <v>74.8</v>
      </c>
      <c r="I5" s="13">
        <f>H5*0.4</f>
        <v>29.92</v>
      </c>
      <c r="J5" s="13">
        <f>G5+I5</f>
        <v>70.72</v>
      </c>
      <c r="K5" s="13">
        <v>3</v>
      </c>
      <c r="L5" s="13" t="s">
        <v>18</v>
      </c>
      <c r="M5" s="22"/>
    </row>
    <row r="6" ht="32" customHeight="1" spans="1:13">
      <c r="A6" s="7">
        <v>4</v>
      </c>
      <c r="B6" s="8" t="s">
        <v>14</v>
      </c>
      <c r="C6" s="8" t="s">
        <v>24</v>
      </c>
      <c r="D6" s="8" t="s">
        <v>25</v>
      </c>
      <c r="E6" s="8" t="s">
        <v>29</v>
      </c>
      <c r="F6" s="9">
        <v>69</v>
      </c>
      <c r="G6" s="9">
        <v>41.4</v>
      </c>
      <c r="H6" s="7">
        <v>70.6</v>
      </c>
      <c r="I6" s="7">
        <f>H6*0.4</f>
        <v>28.24</v>
      </c>
      <c r="J6" s="7">
        <f>G6+I6</f>
        <v>69.64</v>
      </c>
      <c r="K6" s="7">
        <v>4</v>
      </c>
      <c r="L6" s="7"/>
      <c r="M6" s="21"/>
    </row>
  </sheetData>
  <autoFilter ref="A2:M6">
    <sortState ref="A2:M6">
      <sortCondition ref="K2"/>
    </sortState>
    <extLst/>
  </autoFilter>
  <sortState ref="A3:R17">
    <sortCondition ref="H3"/>
  </sortState>
  <mergeCells count="1">
    <mergeCell ref="A1:M1"/>
  </mergeCells>
  <pageMargins left="0.708333333333333" right="0.75" top="0.511805555555556" bottom="0.511805555555556" header="0.5" footer="0.5"/>
  <pageSetup paperSize="9" scale="82" orientation="landscape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6"/>
  <sheetViews>
    <sheetView workbookViewId="0">
      <selection activeCell="A1" sqref="A1:M1"/>
    </sheetView>
  </sheetViews>
  <sheetFormatPr defaultColWidth="9" defaultRowHeight="13.5" outlineLevelRow="5"/>
  <cols>
    <col min="1" max="1" width="6.725" customWidth="1"/>
    <col min="2" max="2" width="11.75" customWidth="1"/>
    <col min="3" max="3" width="17" customWidth="1"/>
    <col min="4" max="4" width="12.25" customWidth="1"/>
    <col min="5" max="5" width="14.375" customWidth="1"/>
    <col min="6" max="6" width="7.375" customWidth="1"/>
    <col min="7" max="7" width="11.75" style="2" customWidth="1"/>
    <col min="8" max="8" width="9" style="3" customWidth="1"/>
    <col min="9" max="9" width="18.5" style="3" customWidth="1"/>
    <col min="10" max="10" width="10.875" style="3" customWidth="1"/>
    <col min="11" max="11" width="5" style="3" customWidth="1"/>
    <col min="12" max="12" width="11.75" style="3" customWidth="1"/>
    <col min="13" max="13" width="8" customWidth="1"/>
  </cols>
  <sheetData>
    <row r="1" ht="30" customHeight="1" spans="1:13">
      <c r="A1" s="31" t="s">
        <v>0</v>
      </c>
      <c r="B1" s="31"/>
      <c r="C1" s="31"/>
      <c r="D1" s="31"/>
      <c r="E1" s="31"/>
      <c r="F1" s="31"/>
      <c r="G1" s="31"/>
      <c r="H1" s="31"/>
      <c r="I1" s="31"/>
      <c r="J1" s="31"/>
      <c r="K1" s="31"/>
      <c r="L1" s="31"/>
      <c r="M1" s="31"/>
    </row>
    <row r="2" ht="39" customHeight="1" spans="1:13">
      <c r="A2" s="5" t="s">
        <v>1</v>
      </c>
      <c r="B2" s="5" t="s">
        <v>2</v>
      </c>
      <c r="C2" s="5" t="s">
        <v>3</v>
      </c>
      <c r="D2" s="5" t="s">
        <v>4</v>
      </c>
      <c r="E2" s="5" t="s">
        <v>5</v>
      </c>
      <c r="F2" s="6" t="s">
        <v>6</v>
      </c>
      <c r="G2" s="6" t="s">
        <v>7</v>
      </c>
      <c r="H2" s="5" t="s">
        <v>8</v>
      </c>
      <c r="I2" s="15" t="s">
        <v>9</v>
      </c>
      <c r="J2" s="5" t="s">
        <v>10</v>
      </c>
      <c r="K2" s="5" t="s">
        <v>11</v>
      </c>
      <c r="L2" s="5" t="s">
        <v>12</v>
      </c>
      <c r="M2" s="15" t="s">
        <v>13</v>
      </c>
    </row>
    <row r="3" ht="32" customHeight="1" spans="1:13">
      <c r="A3" s="7">
        <v>1</v>
      </c>
      <c r="B3" s="8" t="s">
        <v>14</v>
      </c>
      <c r="C3" s="8" t="s">
        <v>30</v>
      </c>
      <c r="D3" s="8" t="s">
        <v>31</v>
      </c>
      <c r="E3" s="8" t="s">
        <v>32</v>
      </c>
      <c r="F3" s="9">
        <v>74.5</v>
      </c>
      <c r="G3" s="9">
        <v>44.7</v>
      </c>
      <c r="H3" s="27">
        <v>84.4</v>
      </c>
      <c r="I3" s="7">
        <f>H3*0.4</f>
        <v>33.76</v>
      </c>
      <c r="J3" s="7">
        <f>G3+I3</f>
        <v>78.46</v>
      </c>
      <c r="K3" s="21">
        <v>1</v>
      </c>
      <c r="L3" s="7" t="s">
        <v>18</v>
      </c>
      <c r="M3" s="7"/>
    </row>
    <row r="4" ht="32" customHeight="1" spans="1:13">
      <c r="A4" s="7">
        <v>2</v>
      </c>
      <c r="B4" s="8" t="s">
        <v>14</v>
      </c>
      <c r="C4" s="8" t="s">
        <v>30</v>
      </c>
      <c r="D4" s="8" t="s">
        <v>31</v>
      </c>
      <c r="E4" s="8" t="s">
        <v>33</v>
      </c>
      <c r="F4" s="9">
        <v>74</v>
      </c>
      <c r="G4" s="9">
        <v>44.4</v>
      </c>
      <c r="H4" s="27">
        <v>78.4</v>
      </c>
      <c r="I4" s="7">
        <f>H4*0.4</f>
        <v>31.36</v>
      </c>
      <c r="J4" s="7">
        <f>G4+I4</f>
        <v>75.76</v>
      </c>
      <c r="K4" s="21">
        <v>2</v>
      </c>
      <c r="L4" s="7" t="s">
        <v>18</v>
      </c>
      <c r="M4" s="7"/>
    </row>
    <row r="5" s="1" customFormat="1" ht="32" customHeight="1" spans="1:13">
      <c r="A5" s="13">
        <v>3</v>
      </c>
      <c r="B5" s="11" t="s">
        <v>14</v>
      </c>
      <c r="C5" s="11" t="s">
        <v>30</v>
      </c>
      <c r="D5" s="11" t="s">
        <v>31</v>
      </c>
      <c r="E5" s="11" t="s">
        <v>34</v>
      </c>
      <c r="F5" s="12">
        <v>68</v>
      </c>
      <c r="G5" s="12">
        <v>40.8</v>
      </c>
      <c r="H5" s="28">
        <v>85.4</v>
      </c>
      <c r="I5" s="13">
        <f>H5*0.4</f>
        <v>34.16</v>
      </c>
      <c r="J5" s="13">
        <f>G5+I5</f>
        <v>74.96</v>
      </c>
      <c r="K5" s="22">
        <v>3</v>
      </c>
      <c r="L5" s="13" t="s">
        <v>18</v>
      </c>
      <c r="M5" s="13"/>
    </row>
    <row r="6" ht="32" customHeight="1" spans="1:13">
      <c r="A6" s="7">
        <v>4</v>
      </c>
      <c r="B6" s="8" t="s">
        <v>14</v>
      </c>
      <c r="C6" s="8" t="s">
        <v>30</v>
      </c>
      <c r="D6" s="8" t="s">
        <v>31</v>
      </c>
      <c r="E6" s="8" t="s">
        <v>35</v>
      </c>
      <c r="F6" s="9">
        <v>44</v>
      </c>
      <c r="G6" s="9">
        <v>26.4</v>
      </c>
      <c r="H6" s="27">
        <v>75</v>
      </c>
      <c r="I6" s="7">
        <f>H6*0.4</f>
        <v>30</v>
      </c>
      <c r="J6" s="7">
        <f>G6+I6</f>
        <v>56.4</v>
      </c>
      <c r="K6" s="21">
        <v>4</v>
      </c>
      <c r="L6" s="21"/>
      <c r="M6" s="32"/>
    </row>
  </sheetData>
  <autoFilter ref="A2:M6">
    <sortState ref="A2:M6">
      <sortCondition ref="K2"/>
    </sortState>
    <extLst/>
  </autoFilter>
  <sortState ref="A3:R11">
    <sortCondition ref="H3"/>
  </sortState>
  <mergeCells count="1">
    <mergeCell ref="A1:M1"/>
  </mergeCells>
  <pageMargins left="0.944444444444444" right="0.75" top="0.590277777777778" bottom="1" header="0.5" footer="0.5"/>
  <pageSetup paperSize="9" scale="90" orientation="landscape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4"/>
  <sheetViews>
    <sheetView zoomScale="90" zoomScaleNormal="90" workbookViewId="0">
      <selection activeCell="J10" sqref="J10"/>
    </sheetView>
  </sheetViews>
  <sheetFormatPr defaultColWidth="9" defaultRowHeight="13.5" outlineLevelRow="3"/>
  <cols>
    <col min="1" max="1" width="7.13333333333333" customWidth="1"/>
    <col min="2" max="2" width="11.8" customWidth="1"/>
    <col min="3" max="3" width="17.9166666666667" customWidth="1"/>
    <col min="4" max="4" width="12.9166666666667" customWidth="1"/>
    <col min="5" max="5" width="15" customWidth="1"/>
    <col min="6" max="6" width="6.93333333333333" customWidth="1"/>
    <col min="7" max="7" width="10.75" style="2" customWidth="1"/>
    <col min="8" max="8" width="9.375" style="3" customWidth="1"/>
    <col min="9" max="9" width="17.6416666666667" style="3" customWidth="1"/>
    <col min="10" max="10" width="12.625" customWidth="1"/>
    <col min="11" max="11" width="9.025" customWidth="1"/>
    <col min="12" max="12" width="13.4583333333333" customWidth="1"/>
    <col min="13" max="13" width="7.075" customWidth="1"/>
  </cols>
  <sheetData>
    <row r="1" ht="36" customHeight="1" spans="1:13">
      <c r="A1" s="4" t="s">
        <v>0</v>
      </c>
      <c r="B1" s="4"/>
      <c r="C1" s="4"/>
      <c r="D1" s="4"/>
      <c r="E1" s="4"/>
      <c r="F1" s="4"/>
      <c r="G1" s="4"/>
      <c r="H1" s="4"/>
      <c r="I1" s="4"/>
      <c r="J1" s="4"/>
      <c r="K1" s="4"/>
      <c r="L1" s="4"/>
      <c r="M1" s="4"/>
    </row>
    <row r="2" ht="44" customHeight="1" spans="1:13">
      <c r="A2" s="5" t="s">
        <v>1</v>
      </c>
      <c r="B2" s="5" t="s">
        <v>2</v>
      </c>
      <c r="C2" s="5" t="s">
        <v>3</v>
      </c>
      <c r="D2" s="5" t="s">
        <v>4</v>
      </c>
      <c r="E2" s="5" t="s">
        <v>5</v>
      </c>
      <c r="F2" s="26" t="s">
        <v>6</v>
      </c>
      <c r="G2" s="6" t="s">
        <v>7</v>
      </c>
      <c r="H2" s="5" t="s">
        <v>8</v>
      </c>
      <c r="I2" s="15" t="s">
        <v>9</v>
      </c>
      <c r="J2" s="5" t="s">
        <v>10</v>
      </c>
      <c r="K2" s="5" t="s">
        <v>11</v>
      </c>
      <c r="L2" s="5" t="s">
        <v>12</v>
      </c>
      <c r="M2" s="5" t="s">
        <v>13</v>
      </c>
    </row>
    <row r="3" ht="36" customHeight="1" spans="1:13">
      <c r="A3" s="27">
        <v>1</v>
      </c>
      <c r="B3" s="8" t="s">
        <v>36</v>
      </c>
      <c r="C3" s="8" t="s">
        <v>37</v>
      </c>
      <c r="D3" s="8" t="s">
        <v>38</v>
      </c>
      <c r="E3" s="8" t="s">
        <v>39</v>
      </c>
      <c r="F3" s="9">
        <v>59</v>
      </c>
      <c r="G3" s="9">
        <v>35.4</v>
      </c>
      <c r="H3" s="7">
        <v>84</v>
      </c>
      <c r="I3" s="29">
        <f>H3*0.4</f>
        <v>33.6</v>
      </c>
      <c r="J3" s="7">
        <f>G3+I3</f>
        <v>69</v>
      </c>
      <c r="K3" s="7">
        <v>1</v>
      </c>
      <c r="L3" s="7" t="s">
        <v>18</v>
      </c>
      <c r="M3" s="23"/>
    </row>
    <row r="4" s="1" customFormat="1" ht="36" customHeight="1" spans="1:13">
      <c r="A4" s="28">
        <v>2</v>
      </c>
      <c r="B4" s="11" t="s">
        <v>36</v>
      </c>
      <c r="C4" s="11" t="s">
        <v>37</v>
      </c>
      <c r="D4" s="11" t="s">
        <v>38</v>
      </c>
      <c r="E4" s="11" t="s">
        <v>40</v>
      </c>
      <c r="F4" s="12">
        <v>56.5</v>
      </c>
      <c r="G4" s="12">
        <v>33.9</v>
      </c>
      <c r="H4" s="13">
        <v>76.2</v>
      </c>
      <c r="I4" s="30">
        <f>H4*0.4</f>
        <v>30.48</v>
      </c>
      <c r="J4" s="13">
        <f>G4+I4</f>
        <v>64.38</v>
      </c>
      <c r="K4" s="13">
        <v>2</v>
      </c>
      <c r="L4" s="13" t="s">
        <v>18</v>
      </c>
      <c r="M4" s="24"/>
    </row>
  </sheetData>
  <mergeCells count="1">
    <mergeCell ref="A1:M1"/>
  </mergeCells>
  <pageMargins left="0.314583333333333" right="0.75" top="0.629861111111111" bottom="1" header="0.5" footer="0.5"/>
  <pageSetup paperSize="9" scale="90" orientation="landscape"/>
  <headerFooter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4"/>
  <sheetViews>
    <sheetView workbookViewId="0">
      <selection activeCell="A1" sqref="A1:M1"/>
    </sheetView>
  </sheetViews>
  <sheetFormatPr defaultColWidth="9" defaultRowHeight="13.5" outlineLevelRow="3"/>
  <cols>
    <col min="1" max="1" width="6.79166666666667" customWidth="1"/>
    <col min="2" max="2" width="14.1916666666667" customWidth="1"/>
    <col min="3" max="3" width="19.6666666666667" customWidth="1"/>
    <col min="4" max="4" width="13.25" customWidth="1"/>
    <col min="5" max="5" width="15.25" customWidth="1"/>
    <col min="6" max="6" width="6.375" customWidth="1"/>
    <col min="7" max="7" width="10.625" style="2" customWidth="1"/>
    <col min="8" max="8" width="7.375" style="3" customWidth="1"/>
    <col min="9" max="9" width="16.875" style="3" customWidth="1"/>
    <col min="10" max="10" width="11.5" style="3" customWidth="1"/>
    <col min="11" max="11" width="4.5" customWidth="1"/>
    <col min="12" max="12" width="13" customWidth="1"/>
    <col min="13" max="13" width="8.625" customWidth="1"/>
  </cols>
  <sheetData>
    <row r="1" ht="38" customHeight="1" spans="1:13">
      <c r="A1" s="4" t="s">
        <v>0</v>
      </c>
      <c r="B1" s="4"/>
      <c r="C1" s="4"/>
      <c r="D1" s="4"/>
      <c r="E1" s="4"/>
      <c r="F1" s="4"/>
      <c r="G1" s="4"/>
      <c r="H1" s="4"/>
      <c r="I1" s="4"/>
      <c r="J1" s="4"/>
      <c r="K1" s="4"/>
      <c r="L1" s="4"/>
      <c r="M1" s="4"/>
    </row>
    <row r="2" ht="39" customHeight="1" spans="1:13">
      <c r="A2" s="5" t="s">
        <v>1</v>
      </c>
      <c r="B2" s="5" t="s">
        <v>2</v>
      </c>
      <c r="C2" s="5" t="s">
        <v>3</v>
      </c>
      <c r="D2" s="5" t="s">
        <v>4</v>
      </c>
      <c r="E2" s="5" t="s">
        <v>5</v>
      </c>
      <c r="F2" s="6" t="s">
        <v>6</v>
      </c>
      <c r="G2" s="6" t="s">
        <v>7</v>
      </c>
      <c r="H2" s="5" t="s">
        <v>8</v>
      </c>
      <c r="I2" s="15" t="s">
        <v>9</v>
      </c>
      <c r="J2" s="5" t="s">
        <v>10</v>
      </c>
      <c r="K2" s="5" t="s">
        <v>11</v>
      </c>
      <c r="L2" s="5" t="s">
        <v>12</v>
      </c>
      <c r="M2" s="5" t="s">
        <v>13</v>
      </c>
    </row>
    <row r="3" ht="32" customHeight="1" spans="1:13">
      <c r="A3" s="7">
        <v>1</v>
      </c>
      <c r="B3" s="8" t="s">
        <v>36</v>
      </c>
      <c r="C3" s="8" t="s">
        <v>41</v>
      </c>
      <c r="D3" s="8" t="s">
        <v>42</v>
      </c>
      <c r="E3" s="8" t="s">
        <v>43</v>
      </c>
      <c r="F3" s="9">
        <v>75.5</v>
      </c>
      <c r="G3" s="9">
        <v>45.3</v>
      </c>
      <c r="H3" s="7">
        <v>79.2</v>
      </c>
      <c r="I3" s="7">
        <f>H3*0.4</f>
        <v>31.68</v>
      </c>
      <c r="J3" s="7">
        <f>G3+I3</f>
        <v>76.98</v>
      </c>
      <c r="K3" s="7">
        <v>1</v>
      </c>
      <c r="L3" s="7" t="s">
        <v>18</v>
      </c>
      <c r="M3" s="16"/>
    </row>
    <row r="4" s="1" customFormat="1" ht="32" customHeight="1" spans="1:13">
      <c r="A4" s="13">
        <v>2</v>
      </c>
      <c r="B4" s="11" t="s">
        <v>36</v>
      </c>
      <c r="C4" s="11" t="s">
        <v>41</v>
      </c>
      <c r="D4" s="11" t="s">
        <v>42</v>
      </c>
      <c r="E4" s="11" t="s">
        <v>44</v>
      </c>
      <c r="F4" s="11">
        <v>47</v>
      </c>
      <c r="G4" s="12">
        <v>28.2</v>
      </c>
      <c r="H4" s="13">
        <v>79.2</v>
      </c>
      <c r="I4" s="13">
        <f>H4*0.4</f>
        <v>31.68</v>
      </c>
      <c r="J4" s="13">
        <f>G4+I4</f>
        <v>59.88</v>
      </c>
      <c r="K4" s="13">
        <v>2</v>
      </c>
      <c r="L4" s="13" t="s">
        <v>18</v>
      </c>
      <c r="M4" s="17"/>
    </row>
  </sheetData>
  <sortState ref="A3:R15">
    <sortCondition ref="H3"/>
  </sortState>
  <mergeCells count="1">
    <mergeCell ref="A1:M1"/>
  </mergeCells>
  <pageMargins left="0.66875" right="0.75" top="0.511805555555556" bottom="0.708333333333333" header="0.5" footer="0.5"/>
  <pageSetup paperSize="9" scale="86" orientation="landscape"/>
  <headerFooter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8"/>
  <sheetViews>
    <sheetView workbookViewId="0">
      <selection activeCell="E17" sqref="E17"/>
    </sheetView>
  </sheetViews>
  <sheetFormatPr defaultColWidth="9" defaultRowHeight="13.5" outlineLevelRow="7"/>
  <cols>
    <col min="1" max="1" width="7.65833333333333" customWidth="1"/>
    <col min="2" max="2" width="14.8416666666667" customWidth="1"/>
    <col min="3" max="3" width="16.0916666666667" customWidth="1"/>
    <col min="4" max="4" width="13.5916666666667" customWidth="1"/>
    <col min="5" max="5" width="15.9333333333333" customWidth="1"/>
    <col min="6" max="6" width="6.5" customWidth="1"/>
    <col min="7" max="7" width="11.25" style="2" customWidth="1"/>
    <col min="8" max="8" width="8.34166666666667" style="3" customWidth="1"/>
    <col min="9" max="9" width="17.5" style="3" customWidth="1"/>
    <col min="10" max="10" width="11.625" style="3" customWidth="1"/>
    <col min="11" max="11" width="5.375" customWidth="1"/>
    <col min="12" max="12" width="13.375" customWidth="1"/>
    <col min="13" max="13" width="9.625" customWidth="1"/>
  </cols>
  <sheetData>
    <row r="1" ht="43" customHeight="1" spans="1:13">
      <c r="A1" s="4" t="s">
        <v>0</v>
      </c>
      <c r="B1" s="4"/>
      <c r="C1" s="4"/>
      <c r="D1" s="4"/>
      <c r="E1" s="4"/>
      <c r="F1" s="4"/>
      <c r="G1" s="4"/>
      <c r="H1" s="4"/>
      <c r="I1" s="4"/>
      <c r="J1" s="4"/>
      <c r="K1" s="4"/>
      <c r="L1" s="4"/>
      <c r="M1" s="4"/>
    </row>
    <row r="2" ht="39" customHeight="1" spans="1:13">
      <c r="A2" s="5" t="s">
        <v>1</v>
      </c>
      <c r="B2" s="5" t="s">
        <v>2</v>
      </c>
      <c r="C2" s="5" t="s">
        <v>3</v>
      </c>
      <c r="D2" s="5" t="s">
        <v>4</v>
      </c>
      <c r="E2" s="5" t="s">
        <v>5</v>
      </c>
      <c r="F2" s="6" t="s">
        <v>6</v>
      </c>
      <c r="G2" s="6" t="s">
        <v>7</v>
      </c>
      <c r="H2" s="5" t="s">
        <v>8</v>
      </c>
      <c r="I2" s="15" t="s">
        <v>9</v>
      </c>
      <c r="J2" s="5" t="s">
        <v>10</v>
      </c>
      <c r="K2" s="5" t="s">
        <v>11</v>
      </c>
      <c r="L2" s="5" t="s">
        <v>12</v>
      </c>
      <c r="M2" s="5" t="s">
        <v>13</v>
      </c>
    </row>
    <row r="3" ht="32" customHeight="1" spans="1:13">
      <c r="A3" s="7">
        <v>1</v>
      </c>
      <c r="B3" s="8" t="s">
        <v>36</v>
      </c>
      <c r="C3" s="8" t="s">
        <v>45</v>
      </c>
      <c r="D3" s="8" t="s">
        <v>46</v>
      </c>
      <c r="E3" s="8" t="s">
        <v>47</v>
      </c>
      <c r="F3" s="19">
        <v>72.5</v>
      </c>
      <c r="G3" s="9">
        <v>43.5</v>
      </c>
      <c r="H3" s="7">
        <v>86.4</v>
      </c>
      <c r="I3" s="7">
        <f t="shared" ref="I3:I8" si="0">H3*0.4</f>
        <v>34.56</v>
      </c>
      <c r="J3" s="7">
        <f t="shared" ref="J3:J8" si="1">G3+I3</f>
        <v>78.06</v>
      </c>
      <c r="K3" s="7">
        <v>1</v>
      </c>
      <c r="L3" s="7" t="s">
        <v>18</v>
      </c>
      <c r="M3" s="16"/>
    </row>
    <row r="4" ht="32" customHeight="1" spans="1:13">
      <c r="A4" s="7">
        <v>2</v>
      </c>
      <c r="B4" s="8" t="s">
        <v>36</v>
      </c>
      <c r="C4" s="8" t="s">
        <v>45</v>
      </c>
      <c r="D4" s="8" t="s">
        <v>46</v>
      </c>
      <c r="E4" s="8" t="s">
        <v>48</v>
      </c>
      <c r="F4" s="19">
        <v>73</v>
      </c>
      <c r="G4" s="9">
        <v>43.8</v>
      </c>
      <c r="H4" s="7">
        <v>82.4</v>
      </c>
      <c r="I4" s="7">
        <f t="shared" si="0"/>
        <v>32.96</v>
      </c>
      <c r="J4" s="7">
        <f t="shared" si="1"/>
        <v>76.76</v>
      </c>
      <c r="K4" s="7">
        <v>2</v>
      </c>
      <c r="L4" s="7" t="s">
        <v>18</v>
      </c>
      <c r="M4" s="16"/>
    </row>
    <row r="5" s="1" customFormat="1" ht="32" customHeight="1" spans="1:13">
      <c r="A5" s="13">
        <v>3</v>
      </c>
      <c r="B5" s="11" t="s">
        <v>36</v>
      </c>
      <c r="C5" s="11" t="s">
        <v>45</v>
      </c>
      <c r="D5" s="11" t="s">
        <v>46</v>
      </c>
      <c r="E5" s="11" t="s">
        <v>49</v>
      </c>
      <c r="F5" s="12">
        <v>73.5</v>
      </c>
      <c r="G5" s="12">
        <v>44.1</v>
      </c>
      <c r="H5" s="13">
        <v>81</v>
      </c>
      <c r="I5" s="13">
        <f t="shared" si="0"/>
        <v>32.4</v>
      </c>
      <c r="J5" s="13">
        <f t="shared" si="1"/>
        <v>76.5</v>
      </c>
      <c r="K5" s="13">
        <v>3</v>
      </c>
      <c r="L5" s="13" t="s">
        <v>18</v>
      </c>
      <c r="M5" s="17"/>
    </row>
    <row r="6" ht="32" customHeight="1" spans="1:13">
      <c r="A6" s="7">
        <v>4</v>
      </c>
      <c r="B6" s="8" t="s">
        <v>36</v>
      </c>
      <c r="C6" s="8" t="s">
        <v>45</v>
      </c>
      <c r="D6" s="8" t="s">
        <v>46</v>
      </c>
      <c r="E6" s="8" t="s">
        <v>50</v>
      </c>
      <c r="F6" s="19">
        <v>70</v>
      </c>
      <c r="G6" s="19">
        <v>42</v>
      </c>
      <c r="H6" s="14">
        <v>85.6</v>
      </c>
      <c r="I6" s="7">
        <f t="shared" si="0"/>
        <v>34.24</v>
      </c>
      <c r="J6" s="7">
        <f t="shared" si="1"/>
        <v>76.24</v>
      </c>
      <c r="K6" s="7">
        <v>4</v>
      </c>
      <c r="L6" s="7"/>
      <c r="M6" s="20"/>
    </row>
    <row r="7" ht="32" customHeight="1" spans="1:13">
      <c r="A7" s="7">
        <v>5</v>
      </c>
      <c r="B7" s="8" t="s">
        <v>36</v>
      </c>
      <c r="C7" s="8" t="s">
        <v>45</v>
      </c>
      <c r="D7" s="8" t="s">
        <v>46</v>
      </c>
      <c r="E7" s="8" t="s">
        <v>51</v>
      </c>
      <c r="F7" s="19">
        <v>70</v>
      </c>
      <c r="G7" s="9">
        <v>42</v>
      </c>
      <c r="H7" s="7">
        <v>83.4</v>
      </c>
      <c r="I7" s="7">
        <f t="shared" si="0"/>
        <v>33.36</v>
      </c>
      <c r="J7" s="7">
        <f t="shared" si="1"/>
        <v>75.36</v>
      </c>
      <c r="K7" s="7">
        <v>5</v>
      </c>
      <c r="L7" s="7"/>
      <c r="M7" s="16"/>
    </row>
    <row r="8" s="18" customFormat="1" ht="32" customHeight="1" spans="1:13">
      <c r="A8" s="13">
        <v>6</v>
      </c>
      <c r="B8" s="8" t="s">
        <v>36</v>
      </c>
      <c r="C8" s="8" t="s">
        <v>45</v>
      </c>
      <c r="D8" s="8" t="s">
        <v>46</v>
      </c>
      <c r="E8" s="8" t="s">
        <v>52</v>
      </c>
      <c r="F8" s="19">
        <v>71</v>
      </c>
      <c r="G8" s="9">
        <v>42.6</v>
      </c>
      <c r="H8" s="7">
        <v>79.6</v>
      </c>
      <c r="I8" s="7">
        <f t="shared" si="0"/>
        <v>31.84</v>
      </c>
      <c r="J8" s="7">
        <f t="shared" si="1"/>
        <v>74.44</v>
      </c>
      <c r="K8" s="7">
        <v>6</v>
      </c>
      <c r="L8" s="7"/>
      <c r="M8" s="16"/>
    </row>
  </sheetData>
  <autoFilter ref="A2:M8">
    <sortState ref="A2:M8">
      <sortCondition ref="K2"/>
    </sortState>
    <extLst/>
  </autoFilter>
  <sortState ref="A3:R110">
    <sortCondition ref="H3"/>
  </sortState>
  <mergeCells count="1">
    <mergeCell ref="A1:M1"/>
  </mergeCells>
  <pageMargins left="0.432638888888889" right="0.751388888888889" top="0.511805555555556" bottom="0.314583333333333" header="0.5" footer="0.354166666666667"/>
  <pageSetup paperSize="9" scale="86" orientation="landscape" horizontalDpi="600"/>
  <headerFooter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8"/>
  <sheetViews>
    <sheetView workbookViewId="0">
      <selection activeCell="L21" sqref="L21"/>
    </sheetView>
  </sheetViews>
  <sheetFormatPr defaultColWidth="9" defaultRowHeight="13.5" outlineLevelRow="7"/>
  <cols>
    <col min="1" max="1" width="8.35" customWidth="1"/>
    <col min="2" max="2" width="13.0083333333333" customWidth="1"/>
    <col min="3" max="3" width="16.0416666666667" customWidth="1"/>
    <col min="4" max="4" width="13.25" customWidth="1"/>
    <col min="5" max="5" width="15.775" customWidth="1"/>
    <col min="6" max="6" width="6.875" customWidth="1"/>
    <col min="7" max="7" width="11" style="2" customWidth="1"/>
    <col min="8" max="8" width="9.25" style="3" customWidth="1"/>
    <col min="9" max="9" width="18.25" style="3" customWidth="1"/>
    <col min="10" max="10" width="11.375" style="3" customWidth="1"/>
    <col min="11" max="11" width="5.5" style="3" customWidth="1"/>
    <col min="12" max="12" width="14.7333333333333" style="3" customWidth="1"/>
    <col min="13" max="13" width="7.625" style="3" customWidth="1"/>
  </cols>
  <sheetData>
    <row r="1" ht="35" customHeight="1" spans="1:13">
      <c r="A1" s="4" t="s">
        <v>0</v>
      </c>
      <c r="B1" s="4"/>
      <c r="C1" s="4"/>
      <c r="D1" s="4"/>
      <c r="E1" s="4"/>
      <c r="F1" s="4"/>
      <c r="G1" s="4"/>
      <c r="H1" s="4"/>
      <c r="I1" s="4"/>
      <c r="J1" s="4"/>
      <c r="K1" s="4"/>
      <c r="L1" s="4"/>
      <c r="M1" s="4"/>
    </row>
    <row r="2" ht="39" customHeight="1" spans="1:13">
      <c r="A2" s="5" t="s">
        <v>1</v>
      </c>
      <c r="B2" s="5" t="s">
        <v>2</v>
      </c>
      <c r="C2" s="5" t="s">
        <v>3</v>
      </c>
      <c r="D2" s="5" t="s">
        <v>4</v>
      </c>
      <c r="E2" s="5" t="s">
        <v>5</v>
      </c>
      <c r="F2" s="6" t="s">
        <v>6</v>
      </c>
      <c r="G2" s="6" t="s">
        <v>7</v>
      </c>
      <c r="H2" s="5" t="s">
        <v>8</v>
      </c>
      <c r="I2" s="15" t="s">
        <v>9</v>
      </c>
      <c r="J2" s="5" t="s">
        <v>10</v>
      </c>
      <c r="K2" s="5" t="s">
        <v>11</v>
      </c>
      <c r="L2" s="5" t="s">
        <v>12</v>
      </c>
      <c r="M2" s="5" t="s">
        <v>13</v>
      </c>
    </row>
    <row r="3" ht="32" customHeight="1" spans="1:13">
      <c r="A3" s="7">
        <v>1</v>
      </c>
      <c r="B3" s="8" t="s">
        <v>36</v>
      </c>
      <c r="C3" s="8" t="s">
        <v>53</v>
      </c>
      <c r="D3" s="8" t="s">
        <v>54</v>
      </c>
      <c r="E3" s="8" t="s">
        <v>55</v>
      </c>
      <c r="F3" s="19">
        <v>55</v>
      </c>
      <c r="G3" s="9">
        <v>33</v>
      </c>
      <c r="H3" s="7">
        <v>84.2</v>
      </c>
      <c r="I3" s="7">
        <f>H3*0.4</f>
        <v>33.68</v>
      </c>
      <c r="J3" s="7">
        <f>G3+I3</f>
        <v>66.68</v>
      </c>
      <c r="K3" s="7">
        <v>1</v>
      </c>
      <c r="L3" s="7" t="s">
        <v>18</v>
      </c>
      <c r="M3" s="23"/>
    </row>
    <row r="4" ht="32" customHeight="1" spans="1:13">
      <c r="A4" s="7">
        <v>2</v>
      </c>
      <c r="B4" s="8" t="s">
        <v>36</v>
      </c>
      <c r="C4" s="8" t="s">
        <v>53</v>
      </c>
      <c r="D4" s="8" t="s">
        <v>54</v>
      </c>
      <c r="E4" s="8" t="s">
        <v>56</v>
      </c>
      <c r="F4" s="19">
        <v>50.5</v>
      </c>
      <c r="G4" s="9">
        <v>30.3</v>
      </c>
      <c r="H4" s="7">
        <v>79.6</v>
      </c>
      <c r="I4" s="7">
        <f>H4*0.4</f>
        <v>31.84</v>
      </c>
      <c r="J4" s="7">
        <f>G4+I4</f>
        <v>62.14</v>
      </c>
      <c r="K4" s="7">
        <v>2</v>
      </c>
      <c r="L4" s="7" t="s">
        <v>18</v>
      </c>
      <c r="M4" s="23"/>
    </row>
    <row r="5" s="1" customFormat="1" ht="32" customHeight="1" spans="1:13">
      <c r="A5" s="13">
        <v>3</v>
      </c>
      <c r="B5" s="11" t="s">
        <v>36</v>
      </c>
      <c r="C5" s="11" t="s">
        <v>53</v>
      </c>
      <c r="D5" s="11" t="s">
        <v>54</v>
      </c>
      <c r="E5" s="11" t="s">
        <v>57</v>
      </c>
      <c r="F5" s="12">
        <v>46</v>
      </c>
      <c r="G5" s="12">
        <v>27.6</v>
      </c>
      <c r="H5" s="13">
        <v>81.2</v>
      </c>
      <c r="I5" s="13">
        <f>H5*0.4</f>
        <v>32.48</v>
      </c>
      <c r="J5" s="13">
        <f>G5+I5</f>
        <v>60.08</v>
      </c>
      <c r="K5" s="13">
        <v>3</v>
      </c>
      <c r="L5" s="13" t="s">
        <v>18</v>
      </c>
      <c r="M5" s="24"/>
    </row>
    <row r="6" ht="32" customHeight="1" spans="1:13">
      <c r="A6" s="7">
        <v>4</v>
      </c>
      <c r="B6" s="8" t="s">
        <v>36</v>
      </c>
      <c r="C6" s="8" t="s">
        <v>53</v>
      </c>
      <c r="D6" s="8" t="s">
        <v>54</v>
      </c>
      <c r="E6" s="8" t="s">
        <v>58</v>
      </c>
      <c r="F6" s="19">
        <v>49</v>
      </c>
      <c r="G6" s="9">
        <v>29.4</v>
      </c>
      <c r="H6" s="7">
        <v>76.6</v>
      </c>
      <c r="I6" s="7">
        <f>H6*0.4</f>
        <v>30.64</v>
      </c>
      <c r="J6" s="7">
        <f>G6+I6</f>
        <v>60.04</v>
      </c>
      <c r="K6" s="7">
        <v>4</v>
      </c>
      <c r="L6" s="7"/>
      <c r="M6" s="23"/>
    </row>
    <row r="7" s="18" customFormat="1" ht="32" customHeight="1" spans="1:13">
      <c r="A7" s="7">
        <v>5</v>
      </c>
      <c r="B7" s="8" t="s">
        <v>36</v>
      </c>
      <c r="C7" s="8" t="s">
        <v>53</v>
      </c>
      <c r="D7" s="8" t="s">
        <v>54</v>
      </c>
      <c r="E7" s="8" t="s">
        <v>59</v>
      </c>
      <c r="F7" s="19">
        <v>45</v>
      </c>
      <c r="G7" s="19">
        <v>27</v>
      </c>
      <c r="H7" s="14">
        <v>77.2</v>
      </c>
      <c r="I7" s="7">
        <f>H7*0.4</f>
        <v>30.88</v>
      </c>
      <c r="J7" s="7">
        <f>G7+I7</f>
        <v>57.88</v>
      </c>
      <c r="K7" s="14">
        <v>5</v>
      </c>
      <c r="L7" s="14"/>
      <c r="M7" s="25"/>
    </row>
    <row r="8" ht="32" customHeight="1" spans="1:13">
      <c r="A8" s="13">
        <v>6</v>
      </c>
      <c r="B8" s="8" t="s">
        <v>36</v>
      </c>
      <c r="C8" s="8" t="s">
        <v>53</v>
      </c>
      <c r="D8" s="8" t="s">
        <v>54</v>
      </c>
      <c r="E8" s="8" t="s">
        <v>60</v>
      </c>
      <c r="F8" s="19">
        <v>41</v>
      </c>
      <c r="G8" s="9">
        <v>24.6</v>
      </c>
      <c r="H8" s="7" t="s">
        <v>61</v>
      </c>
      <c r="I8" s="7"/>
      <c r="J8" s="9">
        <v>24.6</v>
      </c>
      <c r="K8" s="7">
        <v>6</v>
      </c>
      <c r="L8" s="7"/>
      <c r="M8" s="23"/>
    </row>
  </sheetData>
  <autoFilter ref="A2:M8">
    <sortState ref="A2:M8">
      <sortCondition ref="K2"/>
    </sortState>
    <extLst/>
  </autoFilter>
  <mergeCells count="1">
    <mergeCell ref="A1:M1"/>
  </mergeCells>
  <pageMargins left="0.75" right="0.75" top="0.511805555555556" bottom="0.786805555555556" header="0.5" footer="0.5"/>
  <pageSetup paperSize="9" scale="84" orientation="landscape"/>
  <headerFooter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13"/>
  <sheetViews>
    <sheetView workbookViewId="0">
      <selection activeCell="F18" sqref="F18"/>
    </sheetView>
  </sheetViews>
  <sheetFormatPr defaultColWidth="9" defaultRowHeight="13.5"/>
  <cols>
    <col min="1" max="1" width="8.50833333333333" customWidth="1"/>
    <col min="2" max="2" width="13.1166666666667" customWidth="1"/>
    <col min="3" max="3" width="15.125" customWidth="1"/>
    <col min="4" max="4" width="12.375" customWidth="1"/>
    <col min="5" max="5" width="15.55" customWidth="1"/>
    <col min="6" max="6" width="7.375" customWidth="1"/>
    <col min="7" max="7" width="12.1083333333333" style="2" customWidth="1"/>
    <col min="8" max="8" width="8.83333333333333" customWidth="1"/>
    <col min="9" max="9" width="19" style="3" customWidth="1"/>
    <col min="10" max="10" width="11.7583333333333" style="3" customWidth="1"/>
    <col min="11" max="11" width="5.25" customWidth="1"/>
    <col min="12" max="12" width="14.1166666666667" customWidth="1"/>
    <col min="13" max="13" width="7.5" customWidth="1"/>
  </cols>
  <sheetData>
    <row r="1" ht="32" customHeight="1" spans="1:13">
      <c r="A1" s="4" t="s">
        <v>0</v>
      </c>
      <c r="B1" s="4"/>
      <c r="C1" s="4"/>
      <c r="D1" s="4"/>
      <c r="E1" s="4"/>
      <c r="F1" s="4"/>
      <c r="G1" s="4"/>
      <c r="H1" s="4"/>
      <c r="I1" s="4"/>
      <c r="J1" s="4"/>
      <c r="K1" s="4"/>
      <c r="L1" s="4"/>
      <c r="M1" s="4"/>
    </row>
    <row r="2" ht="39" customHeight="1" spans="1:13">
      <c r="A2" s="5" t="s">
        <v>1</v>
      </c>
      <c r="B2" s="5" t="s">
        <v>2</v>
      </c>
      <c r="C2" s="5" t="s">
        <v>3</v>
      </c>
      <c r="D2" s="5" t="s">
        <v>4</v>
      </c>
      <c r="E2" s="5" t="s">
        <v>5</v>
      </c>
      <c r="F2" s="6" t="s">
        <v>6</v>
      </c>
      <c r="G2" s="6" t="s">
        <v>7</v>
      </c>
      <c r="H2" s="5" t="s">
        <v>8</v>
      </c>
      <c r="I2" s="15" t="s">
        <v>9</v>
      </c>
      <c r="J2" s="5" t="s">
        <v>10</v>
      </c>
      <c r="K2" s="5" t="s">
        <v>11</v>
      </c>
      <c r="L2" s="5" t="s">
        <v>12</v>
      </c>
      <c r="M2" s="5" t="s">
        <v>13</v>
      </c>
    </row>
    <row r="3" s="18" customFormat="1" ht="32" customHeight="1" spans="1:13">
      <c r="A3" s="14">
        <v>1</v>
      </c>
      <c r="B3" s="8" t="s">
        <v>36</v>
      </c>
      <c r="C3" s="8" t="s">
        <v>62</v>
      </c>
      <c r="D3" s="8" t="s">
        <v>63</v>
      </c>
      <c r="E3" s="8" t="s">
        <v>64</v>
      </c>
      <c r="F3" s="19">
        <v>71.5</v>
      </c>
      <c r="G3" s="19">
        <v>42.9</v>
      </c>
      <c r="H3" s="14">
        <v>81</v>
      </c>
      <c r="I3" s="14">
        <f t="shared" ref="I3:I13" si="0">H3*0.4</f>
        <v>32.4</v>
      </c>
      <c r="J3" s="14">
        <f t="shared" ref="J3:J13" si="1">G3+I3</f>
        <v>75.3</v>
      </c>
      <c r="K3" s="14">
        <v>1</v>
      </c>
      <c r="L3" s="14" t="s">
        <v>18</v>
      </c>
      <c r="M3" s="21"/>
    </row>
    <row r="4" s="18" customFormat="1" ht="32" customHeight="1" spans="1:13">
      <c r="A4" s="14">
        <v>2</v>
      </c>
      <c r="B4" s="8" t="s">
        <v>36</v>
      </c>
      <c r="C4" s="8" t="s">
        <v>62</v>
      </c>
      <c r="D4" s="8" t="s">
        <v>63</v>
      </c>
      <c r="E4" s="8" t="s">
        <v>65</v>
      </c>
      <c r="F4" s="19">
        <v>71.5</v>
      </c>
      <c r="G4" s="19">
        <v>42.9</v>
      </c>
      <c r="H4" s="14">
        <v>80</v>
      </c>
      <c r="I4" s="14">
        <f t="shared" si="0"/>
        <v>32</v>
      </c>
      <c r="J4" s="14">
        <f t="shared" si="1"/>
        <v>74.9</v>
      </c>
      <c r="K4" s="14">
        <v>2</v>
      </c>
      <c r="L4" s="14" t="s">
        <v>18</v>
      </c>
      <c r="M4" s="21"/>
    </row>
    <row r="5" s="18" customFormat="1" ht="32" customHeight="1" spans="1:13">
      <c r="A5" s="14">
        <v>3</v>
      </c>
      <c r="B5" s="8" t="s">
        <v>36</v>
      </c>
      <c r="C5" s="8" t="s">
        <v>62</v>
      </c>
      <c r="D5" s="8" t="s">
        <v>63</v>
      </c>
      <c r="E5" s="8" t="s">
        <v>66</v>
      </c>
      <c r="F5" s="19">
        <v>68.5</v>
      </c>
      <c r="G5" s="19">
        <v>41.1</v>
      </c>
      <c r="H5" s="14">
        <v>82.8</v>
      </c>
      <c r="I5" s="14">
        <f t="shared" si="0"/>
        <v>33.12</v>
      </c>
      <c r="J5" s="14">
        <f t="shared" si="1"/>
        <v>74.22</v>
      </c>
      <c r="K5" s="14">
        <v>3</v>
      </c>
      <c r="L5" s="14" t="s">
        <v>18</v>
      </c>
      <c r="M5" s="21"/>
    </row>
    <row r="6" s="18" customFormat="1" ht="32" customHeight="1" spans="1:13">
      <c r="A6" s="14">
        <v>4</v>
      </c>
      <c r="B6" s="8" t="s">
        <v>36</v>
      </c>
      <c r="C6" s="8" t="s">
        <v>62</v>
      </c>
      <c r="D6" s="8" t="s">
        <v>63</v>
      </c>
      <c r="E6" s="8" t="s">
        <v>67</v>
      </c>
      <c r="F6" s="19">
        <v>67</v>
      </c>
      <c r="G6" s="19">
        <v>40.2</v>
      </c>
      <c r="H6" s="14">
        <v>82.6</v>
      </c>
      <c r="I6" s="14">
        <f t="shared" si="0"/>
        <v>33.04</v>
      </c>
      <c r="J6" s="14">
        <f t="shared" si="1"/>
        <v>73.24</v>
      </c>
      <c r="K6" s="14">
        <v>4</v>
      </c>
      <c r="L6" s="14" t="s">
        <v>18</v>
      </c>
      <c r="M6" s="21"/>
    </row>
    <row r="7" s="18" customFormat="1" ht="32" customHeight="1" spans="1:13">
      <c r="A7" s="14">
        <v>5</v>
      </c>
      <c r="B7" s="8" t="s">
        <v>36</v>
      </c>
      <c r="C7" s="8" t="s">
        <v>62</v>
      </c>
      <c r="D7" s="8" t="s">
        <v>63</v>
      </c>
      <c r="E7" s="8" t="s">
        <v>68</v>
      </c>
      <c r="F7" s="19">
        <v>67.5</v>
      </c>
      <c r="G7" s="19">
        <v>40.5</v>
      </c>
      <c r="H7" s="14">
        <v>81.8</v>
      </c>
      <c r="I7" s="14">
        <f t="shared" si="0"/>
        <v>32.72</v>
      </c>
      <c r="J7" s="14">
        <f t="shared" si="1"/>
        <v>73.22</v>
      </c>
      <c r="K7" s="14">
        <v>5</v>
      </c>
      <c r="L7" s="14" t="s">
        <v>18</v>
      </c>
      <c r="M7" s="21"/>
    </row>
    <row r="8" s="1" customFormat="1" ht="32" customHeight="1" spans="1:13">
      <c r="A8" s="10">
        <v>6</v>
      </c>
      <c r="B8" s="11" t="s">
        <v>36</v>
      </c>
      <c r="C8" s="11" t="s">
        <v>62</v>
      </c>
      <c r="D8" s="11" t="s">
        <v>63</v>
      </c>
      <c r="E8" s="11" t="s">
        <v>69</v>
      </c>
      <c r="F8" s="12">
        <v>66.5</v>
      </c>
      <c r="G8" s="12">
        <v>39.9</v>
      </c>
      <c r="H8" s="13">
        <v>82.6</v>
      </c>
      <c r="I8" s="13">
        <f t="shared" si="0"/>
        <v>33.04</v>
      </c>
      <c r="J8" s="13">
        <f t="shared" si="1"/>
        <v>72.94</v>
      </c>
      <c r="K8" s="13">
        <v>6</v>
      </c>
      <c r="L8" s="13" t="s">
        <v>18</v>
      </c>
      <c r="M8" s="22"/>
    </row>
    <row r="9" s="18" customFormat="1" ht="32" customHeight="1" spans="1:13">
      <c r="A9" s="14">
        <v>7</v>
      </c>
      <c r="B9" s="8" t="s">
        <v>36</v>
      </c>
      <c r="C9" s="8" t="s">
        <v>62</v>
      </c>
      <c r="D9" s="8" t="s">
        <v>63</v>
      </c>
      <c r="E9" s="8" t="s">
        <v>70</v>
      </c>
      <c r="F9" s="19">
        <v>68.5</v>
      </c>
      <c r="G9" s="19">
        <v>41.1</v>
      </c>
      <c r="H9" s="14">
        <v>78</v>
      </c>
      <c r="I9" s="14">
        <f t="shared" si="0"/>
        <v>31.2</v>
      </c>
      <c r="J9" s="14">
        <f t="shared" si="1"/>
        <v>72.3</v>
      </c>
      <c r="K9" s="14">
        <v>7</v>
      </c>
      <c r="L9" s="14"/>
      <c r="M9" s="21"/>
    </row>
    <row r="10" s="18" customFormat="1" ht="32" customHeight="1" spans="1:13">
      <c r="A10" s="14">
        <v>8</v>
      </c>
      <c r="B10" s="8" t="s">
        <v>36</v>
      </c>
      <c r="C10" s="8" t="s">
        <v>62</v>
      </c>
      <c r="D10" s="8" t="s">
        <v>63</v>
      </c>
      <c r="E10" s="8" t="s">
        <v>71</v>
      </c>
      <c r="F10" s="8">
        <v>66</v>
      </c>
      <c r="G10" s="19">
        <v>39.6</v>
      </c>
      <c r="H10" s="14">
        <v>77.4</v>
      </c>
      <c r="I10" s="14">
        <f t="shared" si="0"/>
        <v>30.96</v>
      </c>
      <c r="J10" s="14">
        <f t="shared" si="1"/>
        <v>70.56</v>
      </c>
      <c r="K10" s="14">
        <v>8</v>
      </c>
      <c r="L10" s="14"/>
      <c r="M10" s="21"/>
    </row>
    <row r="11" s="18" customFormat="1" ht="32" customHeight="1" spans="1:13">
      <c r="A11" s="14">
        <v>9</v>
      </c>
      <c r="B11" s="8" t="s">
        <v>36</v>
      </c>
      <c r="C11" s="8" t="s">
        <v>62</v>
      </c>
      <c r="D11" s="8" t="s">
        <v>63</v>
      </c>
      <c r="E11" s="8" t="s">
        <v>72</v>
      </c>
      <c r="F11" s="8">
        <v>66.5</v>
      </c>
      <c r="G11" s="19">
        <v>39.9</v>
      </c>
      <c r="H11" s="14">
        <v>76.4</v>
      </c>
      <c r="I11" s="14">
        <f t="shared" si="0"/>
        <v>30.56</v>
      </c>
      <c r="J11" s="14">
        <f t="shared" si="1"/>
        <v>70.46</v>
      </c>
      <c r="K11" s="14">
        <v>9</v>
      </c>
      <c r="L11" s="14"/>
      <c r="M11" s="21"/>
    </row>
    <row r="12" s="18" customFormat="1" ht="32" customHeight="1" spans="1:13">
      <c r="A12" s="14">
        <v>10</v>
      </c>
      <c r="B12" s="8" t="s">
        <v>36</v>
      </c>
      <c r="C12" s="8" t="s">
        <v>62</v>
      </c>
      <c r="D12" s="8" t="s">
        <v>63</v>
      </c>
      <c r="E12" s="8" t="s">
        <v>73</v>
      </c>
      <c r="F12" s="8">
        <v>66</v>
      </c>
      <c r="G12" s="19">
        <v>39.6</v>
      </c>
      <c r="H12" s="14">
        <v>76.2</v>
      </c>
      <c r="I12" s="14">
        <f t="shared" si="0"/>
        <v>30.48</v>
      </c>
      <c r="J12" s="14">
        <f t="shared" si="1"/>
        <v>70.08</v>
      </c>
      <c r="K12" s="14">
        <v>10</v>
      </c>
      <c r="L12" s="14"/>
      <c r="M12" s="21"/>
    </row>
    <row r="13" s="18" customFormat="1" ht="32" customHeight="1" spans="1:13">
      <c r="A13" s="14">
        <v>11</v>
      </c>
      <c r="B13" s="8" t="s">
        <v>36</v>
      </c>
      <c r="C13" s="8" t="s">
        <v>62</v>
      </c>
      <c r="D13" s="8" t="s">
        <v>63</v>
      </c>
      <c r="E13" s="8" t="s">
        <v>74</v>
      </c>
      <c r="F13" s="19">
        <v>67.5</v>
      </c>
      <c r="G13" s="19">
        <v>40.5</v>
      </c>
      <c r="H13" s="14">
        <v>72.2</v>
      </c>
      <c r="I13" s="14">
        <f t="shared" si="0"/>
        <v>28.88</v>
      </c>
      <c r="J13" s="14">
        <f t="shared" si="1"/>
        <v>69.38</v>
      </c>
      <c r="K13" s="14">
        <v>11</v>
      </c>
      <c r="L13" s="14"/>
      <c r="M13" s="21"/>
    </row>
  </sheetData>
  <autoFilter ref="A2:M13">
    <sortState ref="A2:M13">
      <sortCondition ref="K2"/>
    </sortState>
    <extLst/>
  </autoFilter>
  <sortState ref="A3:R112">
    <sortCondition ref="H3"/>
  </sortState>
  <mergeCells count="1">
    <mergeCell ref="A1:M1"/>
  </mergeCells>
  <pageMargins left="0.66875" right="0.751388888888889" top="0.354166666666667" bottom="0.275" header="0.354166666666667" footer="0.236111111111111"/>
  <pageSetup paperSize="9" scale="86" orientation="landscape" horizontalDpi="600"/>
  <headerFooter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17"/>
  <sheetViews>
    <sheetView workbookViewId="0">
      <selection activeCell="E7" sqref="E7"/>
    </sheetView>
  </sheetViews>
  <sheetFormatPr defaultColWidth="9" defaultRowHeight="13.5"/>
  <cols>
    <col min="1" max="1" width="8.125" customWidth="1"/>
    <col min="2" max="2" width="13.5083333333333" customWidth="1"/>
    <col min="3" max="3" width="14.125" customWidth="1"/>
    <col min="4" max="4" width="12.75" customWidth="1"/>
    <col min="5" max="5" width="15.625" customWidth="1"/>
    <col min="6" max="6" width="6.75" customWidth="1"/>
    <col min="7" max="7" width="11" style="2" customWidth="1"/>
    <col min="8" max="8" width="8.55833333333333" style="3" customWidth="1"/>
    <col min="9" max="9" width="16.75" style="3" customWidth="1"/>
    <col min="10" max="10" width="11.625" style="3" customWidth="1"/>
    <col min="11" max="11" width="5.25" customWidth="1"/>
    <col min="12" max="12" width="12.375" customWidth="1"/>
    <col min="13" max="13" width="9" customWidth="1"/>
  </cols>
  <sheetData>
    <row r="1" ht="33" customHeight="1" spans="1:13">
      <c r="A1" s="4" t="s">
        <v>0</v>
      </c>
      <c r="B1" s="4"/>
      <c r="C1" s="4"/>
      <c r="D1" s="4"/>
      <c r="E1" s="4"/>
      <c r="F1" s="4"/>
      <c r="G1" s="4"/>
      <c r="H1" s="4"/>
      <c r="I1" s="4"/>
      <c r="J1" s="4"/>
      <c r="K1" s="4"/>
      <c r="L1" s="4"/>
      <c r="M1" s="4"/>
    </row>
    <row r="2" ht="39" customHeight="1" spans="1:13">
      <c r="A2" s="5" t="s">
        <v>1</v>
      </c>
      <c r="B2" s="5" t="s">
        <v>2</v>
      </c>
      <c r="C2" s="5" t="s">
        <v>3</v>
      </c>
      <c r="D2" s="5" t="s">
        <v>4</v>
      </c>
      <c r="E2" s="5" t="s">
        <v>5</v>
      </c>
      <c r="F2" s="6" t="s">
        <v>6</v>
      </c>
      <c r="G2" s="6" t="s">
        <v>7</v>
      </c>
      <c r="H2" s="5" t="s">
        <v>8</v>
      </c>
      <c r="I2" s="15" t="s">
        <v>9</v>
      </c>
      <c r="J2" s="5" t="s">
        <v>10</v>
      </c>
      <c r="K2" s="5" t="s">
        <v>11</v>
      </c>
      <c r="L2" s="5" t="s">
        <v>12</v>
      </c>
      <c r="M2" s="5" t="s">
        <v>13</v>
      </c>
    </row>
    <row r="3" ht="32" customHeight="1" spans="1:13">
      <c r="A3" s="7">
        <v>1</v>
      </c>
      <c r="B3" s="8" t="s">
        <v>36</v>
      </c>
      <c r="C3" s="8" t="s">
        <v>75</v>
      </c>
      <c r="D3" s="8" t="s">
        <v>76</v>
      </c>
      <c r="E3" s="8" t="s">
        <v>77</v>
      </c>
      <c r="F3" s="8">
        <v>67.5</v>
      </c>
      <c r="G3" s="9">
        <v>40.5</v>
      </c>
      <c r="H3" s="7">
        <v>81.2</v>
      </c>
      <c r="I3" s="7">
        <f t="shared" ref="I3:I17" si="0">H3*0.4</f>
        <v>32.48</v>
      </c>
      <c r="J3" s="7">
        <f t="shared" ref="J3:J17" si="1">G3+I3</f>
        <v>72.98</v>
      </c>
      <c r="K3" s="7">
        <v>1</v>
      </c>
      <c r="L3" s="7" t="s">
        <v>18</v>
      </c>
      <c r="M3" s="16"/>
    </row>
    <row r="4" ht="32" customHeight="1" spans="1:13">
      <c r="A4" s="7">
        <v>2</v>
      </c>
      <c r="B4" s="8" t="s">
        <v>36</v>
      </c>
      <c r="C4" s="8" t="s">
        <v>75</v>
      </c>
      <c r="D4" s="8" t="s">
        <v>76</v>
      </c>
      <c r="E4" s="8" t="s">
        <v>78</v>
      </c>
      <c r="F4" s="19">
        <v>64</v>
      </c>
      <c r="G4" s="9">
        <v>38.4</v>
      </c>
      <c r="H4" s="7">
        <v>86</v>
      </c>
      <c r="I4" s="7">
        <f t="shared" si="0"/>
        <v>34.4</v>
      </c>
      <c r="J4" s="7">
        <f t="shared" si="1"/>
        <v>72.8</v>
      </c>
      <c r="K4" s="7">
        <v>2</v>
      </c>
      <c r="L4" s="7" t="s">
        <v>18</v>
      </c>
      <c r="M4" s="16"/>
    </row>
    <row r="5" ht="32" customHeight="1" spans="1:13">
      <c r="A5" s="7">
        <v>3</v>
      </c>
      <c r="B5" s="8" t="s">
        <v>36</v>
      </c>
      <c r="C5" s="8" t="s">
        <v>75</v>
      </c>
      <c r="D5" s="8" t="s">
        <v>76</v>
      </c>
      <c r="E5" s="8" t="s">
        <v>79</v>
      </c>
      <c r="F5" s="8">
        <v>67.5</v>
      </c>
      <c r="G5" s="9">
        <v>40.5</v>
      </c>
      <c r="H5" s="7">
        <v>80.6</v>
      </c>
      <c r="I5" s="7">
        <f t="shared" si="0"/>
        <v>32.24</v>
      </c>
      <c r="J5" s="7">
        <f t="shared" si="1"/>
        <v>72.74</v>
      </c>
      <c r="K5" s="7">
        <v>3</v>
      </c>
      <c r="L5" s="7" t="s">
        <v>18</v>
      </c>
      <c r="M5" s="16"/>
    </row>
    <row r="6" ht="32" customHeight="1" spans="1:13">
      <c r="A6" s="7">
        <v>4</v>
      </c>
      <c r="B6" s="8" t="s">
        <v>36</v>
      </c>
      <c r="C6" s="8" t="s">
        <v>75</v>
      </c>
      <c r="D6" s="8" t="s">
        <v>76</v>
      </c>
      <c r="E6" s="8" t="s">
        <v>80</v>
      </c>
      <c r="F6" s="8">
        <v>70</v>
      </c>
      <c r="G6" s="9">
        <v>42</v>
      </c>
      <c r="H6" s="7">
        <v>73.4</v>
      </c>
      <c r="I6" s="7">
        <f t="shared" si="0"/>
        <v>29.36</v>
      </c>
      <c r="J6" s="7">
        <f t="shared" si="1"/>
        <v>71.36</v>
      </c>
      <c r="K6" s="7">
        <v>4</v>
      </c>
      <c r="L6" s="7" t="s">
        <v>18</v>
      </c>
      <c r="M6" s="16"/>
    </row>
    <row r="7" ht="32" customHeight="1" spans="1:13">
      <c r="A7" s="7">
        <v>5</v>
      </c>
      <c r="B7" s="8" t="s">
        <v>36</v>
      </c>
      <c r="C7" s="8" t="s">
        <v>75</v>
      </c>
      <c r="D7" s="8" t="s">
        <v>76</v>
      </c>
      <c r="E7" s="8" t="s">
        <v>81</v>
      </c>
      <c r="F7" s="19">
        <v>64.5</v>
      </c>
      <c r="G7" s="9">
        <v>38.7</v>
      </c>
      <c r="H7" s="7">
        <v>77.2</v>
      </c>
      <c r="I7" s="7">
        <f t="shared" si="0"/>
        <v>30.88</v>
      </c>
      <c r="J7" s="7">
        <f t="shared" si="1"/>
        <v>69.58</v>
      </c>
      <c r="K7" s="7">
        <v>5</v>
      </c>
      <c r="L7" s="7" t="s">
        <v>18</v>
      </c>
      <c r="M7" s="16"/>
    </row>
    <row r="8" ht="32" customHeight="1" spans="1:13">
      <c r="A8" s="7">
        <v>6</v>
      </c>
      <c r="B8" s="8" t="s">
        <v>36</v>
      </c>
      <c r="C8" s="8" t="s">
        <v>75</v>
      </c>
      <c r="D8" s="8" t="s">
        <v>76</v>
      </c>
      <c r="E8" s="8" t="s">
        <v>82</v>
      </c>
      <c r="F8" s="19">
        <v>65</v>
      </c>
      <c r="G8" s="9">
        <v>39</v>
      </c>
      <c r="H8" s="7">
        <v>75</v>
      </c>
      <c r="I8" s="7">
        <f t="shared" si="0"/>
        <v>30</v>
      </c>
      <c r="J8" s="7">
        <f t="shared" si="1"/>
        <v>69</v>
      </c>
      <c r="K8" s="7">
        <v>6</v>
      </c>
      <c r="L8" s="7" t="s">
        <v>18</v>
      </c>
      <c r="M8" s="16"/>
    </row>
    <row r="9" s="1" customFormat="1" ht="32" customHeight="1" spans="1:13">
      <c r="A9" s="10">
        <v>7</v>
      </c>
      <c r="B9" s="11" t="s">
        <v>36</v>
      </c>
      <c r="C9" s="11" t="s">
        <v>75</v>
      </c>
      <c r="D9" s="11" t="s">
        <v>76</v>
      </c>
      <c r="E9" s="11" t="s">
        <v>83</v>
      </c>
      <c r="F9" s="12">
        <v>65.5</v>
      </c>
      <c r="G9" s="12">
        <v>39.3</v>
      </c>
      <c r="H9" s="13">
        <v>74</v>
      </c>
      <c r="I9" s="13">
        <f t="shared" si="0"/>
        <v>29.6</v>
      </c>
      <c r="J9" s="13">
        <f t="shared" si="1"/>
        <v>68.9</v>
      </c>
      <c r="K9" s="13">
        <v>7</v>
      </c>
      <c r="L9" s="13" t="s">
        <v>18</v>
      </c>
      <c r="M9" s="17"/>
    </row>
    <row r="10" ht="32" customHeight="1" spans="1:13">
      <c r="A10" s="7">
        <v>8</v>
      </c>
      <c r="B10" s="8" t="s">
        <v>36</v>
      </c>
      <c r="C10" s="8" t="s">
        <v>75</v>
      </c>
      <c r="D10" s="8" t="s">
        <v>76</v>
      </c>
      <c r="E10" s="8" t="s">
        <v>84</v>
      </c>
      <c r="F10" s="8">
        <v>71.5</v>
      </c>
      <c r="G10" s="9">
        <v>42.9</v>
      </c>
      <c r="H10" s="7">
        <v>63.6</v>
      </c>
      <c r="I10" s="7">
        <f t="shared" si="0"/>
        <v>25.44</v>
      </c>
      <c r="J10" s="7">
        <f t="shared" si="1"/>
        <v>68.34</v>
      </c>
      <c r="K10" s="7">
        <v>8</v>
      </c>
      <c r="L10" s="7"/>
      <c r="M10" s="16"/>
    </row>
    <row r="11" ht="32" customHeight="1" spans="1:13">
      <c r="A11" s="7">
        <v>9</v>
      </c>
      <c r="B11" s="8" t="s">
        <v>36</v>
      </c>
      <c r="C11" s="8" t="s">
        <v>75</v>
      </c>
      <c r="D11" s="8" t="s">
        <v>76</v>
      </c>
      <c r="E11" s="8" t="s">
        <v>85</v>
      </c>
      <c r="F11" s="19">
        <v>61.5</v>
      </c>
      <c r="G11" s="9">
        <v>36.9</v>
      </c>
      <c r="H11" s="7">
        <v>78</v>
      </c>
      <c r="I11" s="7">
        <f t="shared" si="0"/>
        <v>31.2</v>
      </c>
      <c r="J11" s="7">
        <f t="shared" si="1"/>
        <v>68.1</v>
      </c>
      <c r="K11" s="7">
        <v>9</v>
      </c>
      <c r="L11" s="7"/>
      <c r="M11" s="16"/>
    </row>
    <row r="12" ht="32" customHeight="1" spans="1:13">
      <c r="A12" s="7">
        <v>10</v>
      </c>
      <c r="B12" s="8" t="s">
        <v>36</v>
      </c>
      <c r="C12" s="8" t="s">
        <v>75</v>
      </c>
      <c r="D12" s="8" t="s">
        <v>76</v>
      </c>
      <c r="E12" s="8" t="s">
        <v>86</v>
      </c>
      <c r="F12" s="19">
        <v>62</v>
      </c>
      <c r="G12" s="9">
        <v>37.2</v>
      </c>
      <c r="H12" s="7">
        <v>76.2</v>
      </c>
      <c r="I12" s="7">
        <f t="shared" si="0"/>
        <v>30.48</v>
      </c>
      <c r="J12" s="7">
        <f t="shared" si="1"/>
        <v>67.68</v>
      </c>
      <c r="K12" s="7">
        <v>10</v>
      </c>
      <c r="L12" s="7"/>
      <c r="M12" s="16"/>
    </row>
    <row r="13" ht="32" customHeight="1" spans="1:13">
      <c r="A13" s="7">
        <v>11</v>
      </c>
      <c r="B13" s="8" t="s">
        <v>36</v>
      </c>
      <c r="C13" s="8" t="s">
        <v>75</v>
      </c>
      <c r="D13" s="8" t="s">
        <v>76</v>
      </c>
      <c r="E13" s="8" t="s">
        <v>87</v>
      </c>
      <c r="F13" s="19">
        <v>63</v>
      </c>
      <c r="G13" s="9">
        <v>37.8</v>
      </c>
      <c r="H13" s="7">
        <v>74.4</v>
      </c>
      <c r="I13" s="7">
        <f t="shared" si="0"/>
        <v>29.76</v>
      </c>
      <c r="J13" s="7">
        <f t="shared" si="1"/>
        <v>67.56</v>
      </c>
      <c r="K13" s="7">
        <v>11</v>
      </c>
      <c r="L13" s="7"/>
      <c r="M13" s="16"/>
    </row>
    <row r="14" ht="32" customHeight="1" spans="1:13">
      <c r="A14" s="7">
        <v>12</v>
      </c>
      <c r="B14" s="8" t="s">
        <v>36</v>
      </c>
      <c r="C14" s="8" t="s">
        <v>75</v>
      </c>
      <c r="D14" s="8" t="s">
        <v>76</v>
      </c>
      <c r="E14" s="8" t="s">
        <v>88</v>
      </c>
      <c r="F14" s="19">
        <v>61.5</v>
      </c>
      <c r="G14" s="9">
        <v>36.9</v>
      </c>
      <c r="H14" s="7">
        <v>75.4</v>
      </c>
      <c r="I14" s="7">
        <f t="shared" si="0"/>
        <v>30.16</v>
      </c>
      <c r="J14" s="7">
        <f t="shared" si="1"/>
        <v>67.06</v>
      </c>
      <c r="K14" s="7">
        <v>12</v>
      </c>
      <c r="L14" s="7"/>
      <c r="M14" s="16"/>
    </row>
    <row r="15" ht="32" customHeight="1" spans="1:13">
      <c r="A15" s="7">
        <v>13</v>
      </c>
      <c r="B15" s="8" t="s">
        <v>36</v>
      </c>
      <c r="C15" s="8" t="s">
        <v>75</v>
      </c>
      <c r="D15" s="8" t="s">
        <v>76</v>
      </c>
      <c r="E15" s="8" t="s">
        <v>89</v>
      </c>
      <c r="F15" s="19">
        <v>65</v>
      </c>
      <c r="G15" s="9">
        <v>39</v>
      </c>
      <c r="H15" s="7">
        <v>70</v>
      </c>
      <c r="I15" s="7">
        <f t="shared" si="0"/>
        <v>28</v>
      </c>
      <c r="J15" s="7">
        <f t="shared" si="1"/>
        <v>67</v>
      </c>
      <c r="K15" s="7">
        <v>13</v>
      </c>
      <c r="L15" s="7"/>
      <c r="M15" s="16"/>
    </row>
    <row r="16" ht="32" customHeight="1" spans="1:13">
      <c r="A16" s="7">
        <v>14</v>
      </c>
      <c r="B16" s="8" t="s">
        <v>36</v>
      </c>
      <c r="C16" s="8" t="s">
        <v>75</v>
      </c>
      <c r="D16" s="8" t="s">
        <v>76</v>
      </c>
      <c r="E16" s="8" t="s">
        <v>90</v>
      </c>
      <c r="F16" s="19">
        <v>62</v>
      </c>
      <c r="G16" s="9">
        <v>37.2</v>
      </c>
      <c r="H16" s="7">
        <v>71.4</v>
      </c>
      <c r="I16" s="7">
        <f t="shared" si="0"/>
        <v>28.56</v>
      </c>
      <c r="J16" s="7">
        <f t="shared" si="1"/>
        <v>65.76</v>
      </c>
      <c r="K16" s="7">
        <v>14</v>
      </c>
      <c r="L16" s="7"/>
      <c r="M16" s="16"/>
    </row>
    <row r="17" s="18" customFormat="1" ht="32" customHeight="1" spans="1:13">
      <c r="A17" s="7">
        <v>15</v>
      </c>
      <c r="B17" s="8" t="s">
        <v>36</v>
      </c>
      <c r="C17" s="8" t="s">
        <v>75</v>
      </c>
      <c r="D17" s="8" t="s">
        <v>76</v>
      </c>
      <c r="E17" s="8" t="s">
        <v>91</v>
      </c>
      <c r="F17" s="19">
        <v>61.5</v>
      </c>
      <c r="G17" s="19">
        <v>36.9</v>
      </c>
      <c r="H17" s="14">
        <v>70.4</v>
      </c>
      <c r="I17" s="7">
        <f t="shared" si="0"/>
        <v>28.16</v>
      </c>
      <c r="J17" s="7">
        <f t="shared" si="1"/>
        <v>65.06</v>
      </c>
      <c r="K17" s="7">
        <v>15</v>
      </c>
      <c r="L17" s="7"/>
      <c r="M17" s="20"/>
    </row>
  </sheetData>
  <autoFilter ref="A2:M17">
    <sortState ref="A2:M17">
      <sortCondition ref="K2"/>
    </sortState>
    <extLst/>
  </autoFilter>
  <sortState ref="A3:R98">
    <sortCondition ref="H3"/>
  </sortState>
  <mergeCells count="1">
    <mergeCell ref="A1:M1"/>
  </mergeCells>
  <pageMargins left="0.354166666666667" right="0.747916666666667" top="0.550694444444444" bottom="0.196527777777778" header="0.5" footer="0.196527777777778"/>
  <pageSetup paperSize="9" scale="90" orientation="landscape" horizontalDpi="600"/>
  <headerFooter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9"/>
  <sheetViews>
    <sheetView tabSelected="1" workbookViewId="0">
      <selection activeCell="L17" sqref="L17"/>
    </sheetView>
  </sheetViews>
  <sheetFormatPr defaultColWidth="9" defaultRowHeight="13.5"/>
  <cols>
    <col min="1" max="1" width="7.24166666666667" customWidth="1"/>
    <col min="2" max="2" width="12.775" customWidth="1"/>
    <col min="3" max="3" width="15.5583333333333" customWidth="1"/>
    <col min="4" max="4" width="12.875" customWidth="1"/>
    <col min="5" max="5" width="17.875" customWidth="1"/>
    <col min="6" max="6" width="6.5" customWidth="1"/>
    <col min="7" max="7" width="10.5583333333333" style="2" customWidth="1"/>
    <col min="8" max="8" width="8.875" style="3" customWidth="1"/>
    <col min="9" max="9" width="17.875" style="3" customWidth="1"/>
    <col min="10" max="10" width="12.6333333333333" style="3" customWidth="1"/>
    <col min="11" max="11" width="5" style="3" customWidth="1"/>
    <col min="12" max="12" width="13.7416666666667" style="3" customWidth="1"/>
    <col min="13" max="13" width="8.25" style="3" customWidth="1"/>
  </cols>
  <sheetData>
    <row r="1" ht="40" customHeight="1" spans="1:13">
      <c r="A1" s="4" t="s">
        <v>0</v>
      </c>
      <c r="B1" s="4"/>
      <c r="C1" s="4"/>
      <c r="D1" s="4"/>
      <c r="E1" s="4"/>
      <c r="F1" s="4"/>
      <c r="G1" s="4"/>
      <c r="H1" s="4"/>
      <c r="I1" s="4"/>
      <c r="J1" s="4"/>
      <c r="K1" s="4"/>
      <c r="L1" s="4"/>
      <c r="M1" s="4"/>
    </row>
    <row r="2" ht="39" customHeight="1" spans="1:13">
      <c r="A2" s="5" t="s">
        <v>1</v>
      </c>
      <c r="B2" s="5" t="s">
        <v>2</v>
      </c>
      <c r="C2" s="5" t="s">
        <v>3</v>
      </c>
      <c r="D2" s="5" t="s">
        <v>4</v>
      </c>
      <c r="E2" s="5" t="s">
        <v>5</v>
      </c>
      <c r="F2" s="6" t="s">
        <v>6</v>
      </c>
      <c r="G2" s="6" t="s">
        <v>7</v>
      </c>
      <c r="H2" s="5" t="s">
        <v>8</v>
      </c>
      <c r="I2" s="15" t="s">
        <v>9</v>
      </c>
      <c r="J2" s="5" t="s">
        <v>10</v>
      </c>
      <c r="K2" s="5" t="s">
        <v>11</v>
      </c>
      <c r="L2" s="5" t="s">
        <v>12</v>
      </c>
      <c r="M2" s="5" t="s">
        <v>13</v>
      </c>
    </row>
    <row r="3" ht="32" customHeight="1" spans="1:13">
      <c r="A3" s="7">
        <v>1</v>
      </c>
      <c r="B3" s="8" t="s">
        <v>36</v>
      </c>
      <c r="C3" s="8" t="s">
        <v>92</v>
      </c>
      <c r="D3" s="8" t="s">
        <v>93</v>
      </c>
      <c r="E3" s="8" t="s">
        <v>94</v>
      </c>
      <c r="F3" s="8">
        <v>59.5</v>
      </c>
      <c r="G3" s="9">
        <v>35.7</v>
      </c>
      <c r="H3" s="7">
        <v>70.8</v>
      </c>
      <c r="I3" s="7">
        <f t="shared" ref="I3:I8" si="0">H3*0.4</f>
        <v>28.32</v>
      </c>
      <c r="J3" s="7">
        <f t="shared" ref="J3:J9" si="1">G3+I3</f>
        <v>64.02</v>
      </c>
      <c r="K3" s="7">
        <v>1</v>
      </c>
      <c r="L3" s="7" t="s">
        <v>18</v>
      </c>
      <c r="M3" s="16"/>
    </row>
    <row r="4" ht="32" customHeight="1" spans="1:13">
      <c r="A4" s="7">
        <v>2</v>
      </c>
      <c r="B4" s="8" t="s">
        <v>36</v>
      </c>
      <c r="C4" s="8" t="s">
        <v>92</v>
      </c>
      <c r="D4" s="8" t="s">
        <v>93</v>
      </c>
      <c r="E4" s="8" t="s">
        <v>95</v>
      </c>
      <c r="F4" s="8">
        <v>57</v>
      </c>
      <c r="G4" s="9">
        <v>34.2</v>
      </c>
      <c r="H4" s="7">
        <v>73.4</v>
      </c>
      <c r="I4" s="7">
        <f t="shared" si="0"/>
        <v>29.36</v>
      </c>
      <c r="J4" s="7">
        <f t="shared" si="1"/>
        <v>63.56</v>
      </c>
      <c r="K4" s="7">
        <v>2</v>
      </c>
      <c r="L4" s="7" t="s">
        <v>18</v>
      </c>
      <c r="M4" s="16"/>
    </row>
    <row r="5" ht="32" customHeight="1" spans="1:13">
      <c r="A5" s="7">
        <v>3</v>
      </c>
      <c r="B5" s="8" t="s">
        <v>36</v>
      </c>
      <c r="C5" s="8" t="s">
        <v>92</v>
      </c>
      <c r="D5" s="8" t="s">
        <v>93</v>
      </c>
      <c r="E5" s="8" t="s">
        <v>96</v>
      </c>
      <c r="F5" s="8">
        <v>55.5</v>
      </c>
      <c r="G5" s="9">
        <v>33.3</v>
      </c>
      <c r="H5" s="7">
        <v>66.2</v>
      </c>
      <c r="I5" s="7">
        <f t="shared" si="0"/>
        <v>26.48</v>
      </c>
      <c r="J5" s="7">
        <f t="shared" si="1"/>
        <v>59.78</v>
      </c>
      <c r="K5" s="7">
        <v>3</v>
      </c>
      <c r="L5" s="7" t="s">
        <v>18</v>
      </c>
      <c r="M5" s="16"/>
    </row>
    <row r="6" s="1" customFormat="1" ht="32" customHeight="1" spans="1:13">
      <c r="A6" s="10">
        <v>4</v>
      </c>
      <c r="B6" s="11" t="s">
        <v>36</v>
      </c>
      <c r="C6" s="11" t="s">
        <v>92</v>
      </c>
      <c r="D6" s="11" t="s">
        <v>93</v>
      </c>
      <c r="E6" s="11" t="s">
        <v>97</v>
      </c>
      <c r="F6" s="11">
        <v>52.5</v>
      </c>
      <c r="G6" s="12">
        <v>31.5</v>
      </c>
      <c r="H6" s="13">
        <v>66.4</v>
      </c>
      <c r="I6" s="13">
        <f t="shared" si="0"/>
        <v>26.56</v>
      </c>
      <c r="J6" s="13">
        <f t="shared" si="1"/>
        <v>58.06</v>
      </c>
      <c r="K6" s="13">
        <v>4</v>
      </c>
      <c r="L6" s="13" t="s">
        <v>18</v>
      </c>
      <c r="M6" s="17"/>
    </row>
    <row r="7" ht="32" customHeight="1" spans="1:13">
      <c r="A7" s="7">
        <v>5</v>
      </c>
      <c r="B7" s="8" t="s">
        <v>36</v>
      </c>
      <c r="C7" s="8" t="s">
        <v>92</v>
      </c>
      <c r="D7" s="8" t="s">
        <v>93</v>
      </c>
      <c r="E7" s="8" t="s">
        <v>98</v>
      </c>
      <c r="F7" s="8">
        <v>52</v>
      </c>
      <c r="G7" s="9">
        <v>31.2</v>
      </c>
      <c r="H7" s="14">
        <v>64.4</v>
      </c>
      <c r="I7" s="7">
        <f t="shared" si="0"/>
        <v>25.76</v>
      </c>
      <c r="J7" s="7">
        <f t="shared" si="1"/>
        <v>56.96</v>
      </c>
      <c r="K7" s="7">
        <v>5</v>
      </c>
      <c r="L7" s="7"/>
      <c r="M7" s="16"/>
    </row>
    <row r="8" ht="32" customHeight="1" spans="1:13">
      <c r="A8" s="7">
        <v>6</v>
      </c>
      <c r="B8" s="8" t="s">
        <v>36</v>
      </c>
      <c r="C8" s="8" t="s">
        <v>92</v>
      </c>
      <c r="D8" s="8" t="s">
        <v>93</v>
      </c>
      <c r="E8" s="8" t="s">
        <v>99</v>
      </c>
      <c r="F8" s="8">
        <v>53</v>
      </c>
      <c r="G8" s="9">
        <v>31.8</v>
      </c>
      <c r="H8" s="7">
        <v>62.4</v>
      </c>
      <c r="I8" s="7">
        <f t="shared" si="0"/>
        <v>24.96</v>
      </c>
      <c r="J8" s="7">
        <f t="shared" si="1"/>
        <v>56.76</v>
      </c>
      <c r="K8" s="7">
        <v>6</v>
      </c>
      <c r="L8" s="7"/>
      <c r="M8" s="16"/>
    </row>
    <row r="9" ht="32" customHeight="1" spans="1:13">
      <c r="A9" s="7">
        <v>7</v>
      </c>
      <c r="B9" s="8" t="s">
        <v>36</v>
      </c>
      <c r="C9" s="8" t="s">
        <v>92</v>
      </c>
      <c r="D9" s="8" t="s">
        <v>93</v>
      </c>
      <c r="E9" s="8" t="s">
        <v>100</v>
      </c>
      <c r="F9" s="9">
        <v>42</v>
      </c>
      <c r="G9" s="9">
        <v>25.2</v>
      </c>
      <c r="H9" s="7" t="s">
        <v>61</v>
      </c>
      <c r="I9" s="7"/>
      <c r="J9" s="7">
        <f t="shared" si="1"/>
        <v>25.2</v>
      </c>
      <c r="K9" s="7">
        <v>7</v>
      </c>
      <c r="L9" s="7"/>
      <c r="M9" s="16"/>
    </row>
  </sheetData>
  <autoFilter ref="A2:M9">
    <sortState ref="A2:M9">
      <sortCondition ref="K2"/>
    </sortState>
    <extLst/>
  </autoFilter>
  <sortState ref="A3:R41">
    <sortCondition ref="H3"/>
  </sortState>
  <mergeCells count="1">
    <mergeCell ref="A1:M1"/>
  </mergeCells>
  <pageMargins left="0.432638888888889" right="0.751388888888889" top="0.472222222222222" bottom="0.511805555555556" header="0.5" footer="0.5"/>
  <pageSetup paperSize="9" scale="90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10</vt:i4>
      </vt:variant>
    </vt:vector>
  </HeadingPairs>
  <TitlesOfParts>
    <vt:vector size="10" baseType="lpstr">
      <vt:lpstr>初中物理</vt:lpstr>
      <vt:lpstr>初中化学</vt:lpstr>
      <vt:lpstr>初中心理健康</vt:lpstr>
      <vt:lpstr>小学心理健康A</vt:lpstr>
      <vt:lpstr>小学心理健康教师B</vt:lpstr>
      <vt:lpstr>小学科学教师A</vt:lpstr>
      <vt:lpstr>小学科学教师B</vt:lpstr>
      <vt:lpstr>小学科学教师A1</vt:lpstr>
      <vt:lpstr>小学音乐教师A</vt:lpstr>
      <vt:lpstr>小学音乐教师B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牧马人155155</cp:lastModifiedBy>
  <dcterms:created xsi:type="dcterms:W3CDTF">2023-05-12T11:15:00Z</dcterms:created>
  <dcterms:modified xsi:type="dcterms:W3CDTF">2024-01-08T08:35:40Z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B28955F196AC4452A03420203AAB5B0E_13</vt:lpwstr>
  </property>
  <property fmtid="{D5CDD505-2E9C-101B-9397-08002B2CF9AE}" pid="3" name="KSOProductBuildVer">
    <vt:lpwstr>2052-12.1.0.16120</vt:lpwstr>
  </property>
  <property fmtid="{D5CDD505-2E9C-101B-9397-08002B2CF9AE}" pid="4" name="KSOReadingLayout">
    <vt:bool>true</vt:bool>
  </property>
</Properties>
</file>